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tchlight-my.sharepoint.com/personal/mwaters_hatchlighting_com/Documents/Product Management/PM Development Files/Jupiter/Spec Sheet/FTX15-FTY15-0350T-0500T-42-30-UNV/"/>
    </mc:Choice>
  </mc:AlternateContent>
  <xr:revisionPtr revIDLastSave="184" documentId="8_{F749726E-6A36-4A88-99C1-011983B7C603}" xr6:coauthVersionLast="47" xr6:coauthVersionMax="47" xr10:uidLastSave="{6DD01CC5-E8E4-41CE-9BDE-7799B633E9D1}"/>
  <bookViews>
    <workbookView xWindow="29640" yWindow="1020" windowWidth="21600" windowHeight="14040" activeTab="2" xr2:uid="{16FDE966-3ACB-469A-B37C-DEF2BAC7DCAE}"/>
  </bookViews>
  <sheets>
    <sheet name="350mA 0-10V Dimming Curve" sheetId="1" r:id="rId1"/>
    <sheet name="500mA 0-10V Dimming Curve " sheetId="8" r:id="rId2"/>
    <sheet name="Lifetime vs Tc" sheetId="6" r:id="rId3"/>
    <sheet name="350mA Output Operating Region" sheetId="7" r:id="rId4"/>
    <sheet name="500mA Output Operating Region " sheetId="9" r:id="rId5"/>
    <sheet name="350mA Leading Edge Dim Curve" sheetId="2" r:id="rId6"/>
    <sheet name="500mA Leading Edge Dim Curv" sheetId="10" r:id="rId7"/>
    <sheet name="350m Trailing Edge Dim Curve" sheetId="3" r:id="rId8"/>
    <sheet name="500m Trailing Edge Dim Curve" sheetId="11" r:id="rId9"/>
    <sheet name="Efficiency vs Load" sheetId="4" r:id="rId10"/>
    <sheet name="Power Factor vs Load" sheetId="5" r:id="rId11"/>
  </sheets>
  <externalReferences>
    <externalReference r:id="rId12"/>
    <externalReference r:id="rId13"/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1" l="1"/>
  <c r="E36" i="11"/>
  <c r="F35" i="11"/>
  <c r="E35" i="11"/>
  <c r="C35" i="11"/>
  <c r="B35" i="11"/>
  <c r="F34" i="11"/>
  <c r="E34" i="11"/>
  <c r="C34" i="11"/>
  <c r="B34" i="11"/>
  <c r="F33" i="11"/>
  <c r="E33" i="11"/>
  <c r="C33" i="11"/>
  <c r="B33" i="11"/>
  <c r="A7" i="9"/>
  <c r="B7" i="9"/>
  <c r="C7" i="9"/>
  <c r="A8" i="9"/>
  <c r="B8" i="9"/>
  <c r="C8" i="9"/>
  <c r="C9" i="9" s="1"/>
  <c r="A9" i="9"/>
  <c r="B9" i="9"/>
  <c r="A17" i="9"/>
  <c r="A18" i="9" s="1"/>
  <c r="A19" i="9" s="1"/>
  <c r="C16" i="9"/>
  <c r="C17" i="9" s="1"/>
  <c r="C18" i="9" s="1"/>
  <c r="C19" i="9" s="1"/>
  <c r="A16" i="9"/>
  <c r="C5" i="9"/>
  <c r="C6" i="9" s="1"/>
  <c r="C4" i="9"/>
  <c r="B4" i="9"/>
  <c r="B5" i="9" s="1"/>
  <c r="B6" i="9" s="1"/>
  <c r="A4" i="9"/>
  <c r="A5" i="9" s="1"/>
  <c r="A6" i="9" s="1"/>
  <c r="C16" i="7" l="1"/>
  <c r="C17" i="7" s="1"/>
  <c r="C18" i="7" s="1"/>
  <c r="C19" i="7" s="1"/>
  <c r="A16" i="7"/>
  <c r="A17" i="7" s="1"/>
  <c r="A18" i="7" s="1"/>
  <c r="A19" i="7" s="1"/>
  <c r="B5" i="7"/>
  <c r="B6" i="7" s="1"/>
  <c r="B7" i="7" s="1"/>
  <c r="C4" i="7"/>
  <c r="C5" i="7" s="1"/>
  <c r="C6" i="7" s="1"/>
  <c r="C7" i="7" s="1"/>
  <c r="B4" i="7"/>
  <c r="A4" i="7"/>
  <c r="A5" i="7" s="1"/>
  <c r="A6" i="7" s="1"/>
  <c r="A7" i="7" s="1"/>
  <c r="F36" i="3" l="1"/>
  <c r="E36" i="3"/>
  <c r="F35" i="3"/>
  <c r="E35" i="3"/>
  <c r="C35" i="3"/>
  <c r="B35" i="3"/>
  <c r="F34" i="3"/>
  <c r="E34" i="3"/>
  <c r="C34" i="3"/>
  <c r="B34" i="3"/>
  <c r="F33" i="3"/>
  <c r="E33" i="3"/>
  <c r="C33" i="3"/>
  <c r="B33" i="3"/>
</calcChain>
</file>

<file path=xl/sharedStrings.xml><?xml version="1.0" encoding="utf-8"?>
<sst xmlns="http://schemas.openxmlformats.org/spreadsheetml/2006/main" count="203" uniqueCount="26">
  <si>
    <t>0-10 dimming</t>
  </si>
  <si>
    <t>Dimming</t>
  </si>
  <si>
    <t>120V</t>
  </si>
  <si>
    <t>Full Load</t>
  </si>
  <si>
    <t>Min Load</t>
  </si>
  <si>
    <t>277V</t>
  </si>
  <si>
    <t>0-10V</t>
  </si>
  <si>
    <t>mA</t>
  </si>
  <si>
    <t/>
  </si>
  <si>
    <t>Leading Edge Dimming</t>
  </si>
  <si>
    <t>0-120V</t>
  </si>
  <si>
    <t>Trailing Edge Dimming</t>
  </si>
  <si>
    <t>Efficiency</t>
  </si>
  <si>
    <t xml:space="preserve">120V </t>
  </si>
  <si>
    <t>Load</t>
  </si>
  <si>
    <t>Power Factor</t>
  </si>
  <si>
    <t>Vf</t>
  </si>
  <si>
    <t>Io</t>
  </si>
  <si>
    <t>W</t>
  </si>
  <si>
    <t>Tc</t>
  </si>
  <si>
    <t>Lifetime (hrs)</t>
  </si>
  <si>
    <t>Chart Axis</t>
  </si>
  <si>
    <t>Chart Values</t>
  </si>
  <si>
    <t>pf&lt;0.9, THD&gt;20% Region</t>
  </si>
  <si>
    <t>15W pf&gt;0.9, THD&lt;20%</t>
  </si>
  <si>
    <t>FTX15 Lifetime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</si>
</sst>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9" fontId="0" fillId="0" borderId="0" xfId="1" applyFont="1"/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Skie Wide" panose="00000505000000000000" pitchFamily="50" charset="0"/>
              </a:defRPr>
            </a:pPr>
            <a:r>
              <a:rPr lang="en-US">
                <a:latin typeface="Skie Wide" panose="00000505000000000000" pitchFamily="50" charset="0"/>
              </a:rPr>
              <a:t>FTX15/FTY15-0350</a:t>
            </a:r>
            <a:r>
              <a:rPr lang="en-US" baseline="0">
                <a:latin typeface="Skie Wide" panose="00000505000000000000" pitchFamily="50" charset="0"/>
              </a:rPr>
              <a:t> </a:t>
            </a:r>
            <a:r>
              <a:rPr lang="en-US">
                <a:latin typeface="Skie Wide" panose="00000505000000000000" pitchFamily="50" charset="0"/>
              </a:rPr>
              <a:t>0-10</a:t>
            </a:r>
            <a:r>
              <a:rPr lang="en-US" baseline="0">
                <a:latin typeface="Skie Wide" panose="00000505000000000000" pitchFamily="50" charset="0"/>
              </a:rPr>
              <a:t> </a:t>
            </a:r>
            <a:r>
              <a:rPr lang="en-US">
                <a:latin typeface="Skie Wide" panose="00000505000000000000" pitchFamily="50" charset="0"/>
              </a:rPr>
              <a:t>Dimming Curve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120V Full Load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'350mA 0-10V Dimming Curve'!$B$7:$B$35</c:f>
              <c:numCache>
                <c:formatCode>General</c:formatCode>
                <c:ptCount val="29"/>
                <c:pt idx="0">
                  <c:v>10.01</c:v>
                </c:pt>
                <c:pt idx="1">
                  <c:v>9.31</c:v>
                </c:pt>
                <c:pt idx="2">
                  <c:v>8.91</c:v>
                </c:pt>
                <c:pt idx="3">
                  <c:v>8.41</c:v>
                </c:pt>
                <c:pt idx="4">
                  <c:v>7.81</c:v>
                </c:pt>
                <c:pt idx="5">
                  <c:v>7.21</c:v>
                </c:pt>
                <c:pt idx="6">
                  <c:v>6.61</c:v>
                </c:pt>
                <c:pt idx="7">
                  <c:v>6.01</c:v>
                </c:pt>
                <c:pt idx="8">
                  <c:v>5.51</c:v>
                </c:pt>
                <c:pt idx="9">
                  <c:v>5.01</c:v>
                </c:pt>
                <c:pt idx="10">
                  <c:v>4.51</c:v>
                </c:pt>
                <c:pt idx="11">
                  <c:v>4</c:v>
                </c:pt>
                <c:pt idx="12">
                  <c:v>3.51</c:v>
                </c:pt>
                <c:pt idx="13">
                  <c:v>3.1</c:v>
                </c:pt>
                <c:pt idx="14">
                  <c:v>2.61</c:v>
                </c:pt>
                <c:pt idx="15">
                  <c:v>2.21</c:v>
                </c:pt>
                <c:pt idx="16">
                  <c:v>2.0099999999999998</c:v>
                </c:pt>
                <c:pt idx="17">
                  <c:v>1.81</c:v>
                </c:pt>
                <c:pt idx="18">
                  <c:v>1.61</c:v>
                </c:pt>
                <c:pt idx="19">
                  <c:v>1.4</c:v>
                </c:pt>
                <c:pt idx="20">
                  <c:v>1.3</c:v>
                </c:pt>
                <c:pt idx="21">
                  <c:v>1.2</c:v>
                </c:pt>
                <c:pt idx="22">
                  <c:v>1.1100000000000001</c:v>
                </c:pt>
                <c:pt idx="23">
                  <c:v>1</c:v>
                </c:pt>
                <c:pt idx="24">
                  <c:v>0.9</c:v>
                </c:pt>
                <c:pt idx="25">
                  <c:v>0.81</c:v>
                </c:pt>
                <c:pt idx="26">
                  <c:v>0.71</c:v>
                </c:pt>
                <c:pt idx="27">
                  <c:v>0.61</c:v>
                </c:pt>
                <c:pt idx="28">
                  <c:v>0.5</c:v>
                </c:pt>
              </c:numCache>
            </c:numRef>
          </c:xVal>
          <c:yVal>
            <c:numRef>
              <c:f>'350mA 0-10V Dimming Curve'!$C$7:$C$35</c:f>
              <c:numCache>
                <c:formatCode>General</c:formatCode>
                <c:ptCount val="29"/>
                <c:pt idx="0">
                  <c:v>348.19</c:v>
                </c:pt>
                <c:pt idx="1">
                  <c:v>348.2</c:v>
                </c:pt>
                <c:pt idx="2">
                  <c:v>344.27000000000004</c:v>
                </c:pt>
                <c:pt idx="3">
                  <c:v>322.61</c:v>
                </c:pt>
                <c:pt idx="4">
                  <c:v>296.82</c:v>
                </c:pt>
                <c:pt idx="5">
                  <c:v>271.08999999999997</c:v>
                </c:pt>
                <c:pt idx="6">
                  <c:v>245.34</c:v>
                </c:pt>
                <c:pt idx="7">
                  <c:v>219.38</c:v>
                </c:pt>
                <c:pt idx="8">
                  <c:v>197.36</c:v>
                </c:pt>
                <c:pt idx="9">
                  <c:v>175.32</c:v>
                </c:pt>
                <c:pt idx="10">
                  <c:v>153.79000000000002</c:v>
                </c:pt>
                <c:pt idx="11">
                  <c:v>131.64999999999998</c:v>
                </c:pt>
                <c:pt idx="12">
                  <c:v>111.17</c:v>
                </c:pt>
                <c:pt idx="13">
                  <c:v>94.649999999999991</c:v>
                </c:pt>
                <c:pt idx="14">
                  <c:v>73.88</c:v>
                </c:pt>
                <c:pt idx="15">
                  <c:v>56.61</c:v>
                </c:pt>
                <c:pt idx="16">
                  <c:v>49.19</c:v>
                </c:pt>
                <c:pt idx="17">
                  <c:v>40.57</c:v>
                </c:pt>
                <c:pt idx="18">
                  <c:v>33.08</c:v>
                </c:pt>
                <c:pt idx="19">
                  <c:v>27.25</c:v>
                </c:pt>
                <c:pt idx="20">
                  <c:v>22.4</c:v>
                </c:pt>
                <c:pt idx="21">
                  <c:v>18.239999999999998</c:v>
                </c:pt>
                <c:pt idx="22">
                  <c:v>14.120000000000001</c:v>
                </c:pt>
                <c:pt idx="23">
                  <c:v>3.59</c:v>
                </c:pt>
                <c:pt idx="24">
                  <c:v>3.5599999999999996</c:v>
                </c:pt>
                <c:pt idx="25">
                  <c:v>3.59</c:v>
                </c:pt>
                <c:pt idx="26">
                  <c:v>3.54</c:v>
                </c:pt>
                <c:pt idx="27">
                  <c:v>3.0000000000000002E-2</c:v>
                </c:pt>
                <c:pt idx="28">
                  <c:v>0.04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6FC-48C3-8589-D82A2FE02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142080"/>
        <c:axId val="98156544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120V Min Load</c:v>
                </c:tx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'[1]Raw Data 1'!$R$153:$R$182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10.01</c:v>
                      </c:pt>
                      <c:pt idx="1">
                        <c:v>9.3000000000000007</c:v>
                      </c:pt>
                      <c:pt idx="2">
                        <c:v>8.9</c:v>
                      </c:pt>
                      <c:pt idx="3">
                        <c:v>8.2100000000000009</c:v>
                      </c:pt>
                      <c:pt idx="4">
                        <c:v>7.6</c:v>
                      </c:pt>
                      <c:pt idx="5">
                        <c:v>7</c:v>
                      </c:pt>
                      <c:pt idx="6">
                        <c:v>6.4</c:v>
                      </c:pt>
                      <c:pt idx="7">
                        <c:v>5.91</c:v>
                      </c:pt>
                      <c:pt idx="8">
                        <c:v>5.4</c:v>
                      </c:pt>
                      <c:pt idx="9">
                        <c:v>4.9000000000000004</c:v>
                      </c:pt>
                      <c:pt idx="10">
                        <c:v>4.41</c:v>
                      </c:pt>
                      <c:pt idx="11">
                        <c:v>4</c:v>
                      </c:pt>
                      <c:pt idx="12">
                        <c:v>3.5</c:v>
                      </c:pt>
                      <c:pt idx="13">
                        <c:v>3</c:v>
                      </c:pt>
                      <c:pt idx="14">
                        <c:v>2.5</c:v>
                      </c:pt>
                      <c:pt idx="15">
                        <c:v>2.11</c:v>
                      </c:pt>
                      <c:pt idx="16">
                        <c:v>1.8</c:v>
                      </c:pt>
                      <c:pt idx="17">
                        <c:v>1.5</c:v>
                      </c:pt>
                      <c:pt idx="18">
                        <c:v>1.3</c:v>
                      </c:pt>
                      <c:pt idx="19">
                        <c:v>1.2</c:v>
                      </c:pt>
                      <c:pt idx="20">
                        <c:v>1.1000000000000001</c:v>
                      </c:pt>
                      <c:pt idx="21">
                        <c:v>1</c:v>
                      </c:pt>
                      <c:pt idx="22">
                        <c:v>0.9</c:v>
                      </c:pt>
                      <c:pt idx="23">
                        <c:v>0.8</c:v>
                      </c:pt>
                      <c:pt idx="24">
                        <c:v>0.7</c:v>
                      </c:pt>
                      <c:pt idx="25">
                        <c:v>0.6</c:v>
                      </c:pt>
                      <c:pt idx="26">
                        <c:v>0.5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'[1]Raw Data 1'!$M$153:$M$182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0.68830000000000002</c:v>
                      </c:pt>
                      <c:pt idx="1">
                        <c:v>0.68820000000000003</c:v>
                      </c:pt>
                      <c:pt idx="2">
                        <c:v>0.68330000000000002</c:v>
                      </c:pt>
                      <c:pt idx="3">
                        <c:v>0.61760000000000004</c:v>
                      </c:pt>
                      <c:pt idx="4">
                        <c:v>0.56489999999999996</c:v>
                      </c:pt>
                      <c:pt idx="5">
                        <c:v>0.51229999999999998</c:v>
                      </c:pt>
                      <c:pt idx="6">
                        <c:v>0.46</c:v>
                      </c:pt>
                      <c:pt idx="7">
                        <c:v>0.4163</c:v>
                      </c:pt>
                      <c:pt idx="8">
                        <c:v>0.37280000000000002</c:v>
                      </c:pt>
                      <c:pt idx="9">
                        <c:v>0.32819999999999999</c:v>
                      </c:pt>
                      <c:pt idx="10">
                        <c:v>0.28960000000000002</c:v>
                      </c:pt>
                      <c:pt idx="11">
                        <c:v>0.25086000000000003</c:v>
                      </c:pt>
                      <c:pt idx="12">
                        <c:v>0.20838999999999999</c:v>
                      </c:pt>
                      <c:pt idx="13">
                        <c:v>0.16685</c:v>
                      </c:pt>
                      <c:pt idx="14">
                        <c:v>0.12366000000000001</c:v>
                      </c:pt>
                      <c:pt idx="15">
                        <c:v>9.3579999999999997E-2</c:v>
                      </c:pt>
                      <c:pt idx="16">
                        <c:v>6.1310000000000003E-2</c:v>
                      </c:pt>
                      <c:pt idx="17">
                        <c:v>3.8350000000000002E-2</c:v>
                      </c:pt>
                      <c:pt idx="18">
                        <c:v>3.4529999999999998E-2</c:v>
                      </c:pt>
                      <c:pt idx="19">
                        <c:v>2.8420000000000001E-2</c:v>
                      </c:pt>
                      <c:pt idx="20">
                        <c:v>2.179E-2</c:v>
                      </c:pt>
                      <c:pt idx="21">
                        <c:v>1.636E-2</c:v>
                      </c:pt>
                      <c:pt idx="22">
                        <c:v>1.111E-2</c:v>
                      </c:pt>
                      <c:pt idx="23">
                        <c:v>9.4800000000000006E-3</c:v>
                      </c:pt>
                      <c:pt idx="24">
                        <c:v>8.1300000000000001E-3</c:v>
                      </c:pt>
                      <c:pt idx="25">
                        <c:v>5.0000000000000002E-5</c:v>
                      </c:pt>
                      <c:pt idx="26">
                        <c:v>5.0000000000000002E-5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D6FC-48C3-8589-D82A2FE029D4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277V Full Load</c:v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'[1]Raw Data 1'!$R$116:$R$145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10</c:v>
                      </c:pt>
                      <c:pt idx="1">
                        <c:v>9.4</c:v>
                      </c:pt>
                      <c:pt idx="2">
                        <c:v>9</c:v>
                      </c:pt>
                      <c:pt idx="3">
                        <c:v>8.6999999999999993</c:v>
                      </c:pt>
                      <c:pt idx="4">
                        <c:v>8</c:v>
                      </c:pt>
                      <c:pt idx="5">
                        <c:v>7.4</c:v>
                      </c:pt>
                      <c:pt idx="6">
                        <c:v>6.9</c:v>
                      </c:pt>
                      <c:pt idx="7">
                        <c:v>6.5</c:v>
                      </c:pt>
                      <c:pt idx="8">
                        <c:v>5.71</c:v>
                      </c:pt>
                      <c:pt idx="9">
                        <c:v>5.3</c:v>
                      </c:pt>
                      <c:pt idx="10">
                        <c:v>4.8099999999999996</c:v>
                      </c:pt>
                      <c:pt idx="11">
                        <c:v>4.41</c:v>
                      </c:pt>
                      <c:pt idx="12">
                        <c:v>4.01</c:v>
                      </c:pt>
                      <c:pt idx="13">
                        <c:v>3.5</c:v>
                      </c:pt>
                      <c:pt idx="14">
                        <c:v>3</c:v>
                      </c:pt>
                      <c:pt idx="15">
                        <c:v>2.6</c:v>
                      </c:pt>
                      <c:pt idx="16">
                        <c:v>2.1</c:v>
                      </c:pt>
                      <c:pt idx="17">
                        <c:v>1.7</c:v>
                      </c:pt>
                      <c:pt idx="18">
                        <c:v>1.4</c:v>
                      </c:pt>
                      <c:pt idx="19">
                        <c:v>1.3</c:v>
                      </c:pt>
                      <c:pt idx="20">
                        <c:v>1.2</c:v>
                      </c:pt>
                      <c:pt idx="21">
                        <c:v>1.1000000000000001</c:v>
                      </c:pt>
                      <c:pt idx="22">
                        <c:v>0.99</c:v>
                      </c:pt>
                      <c:pt idx="23">
                        <c:v>0.89</c:v>
                      </c:pt>
                      <c:pt idx="24">
                        <c:v>0.79</c:v>
                      </c:pt>
                      <c:pt idx="25">
                        <c:v>0.69</c:v>
                      </c:pt>
                      <c:pt idx="26">
                        <c:v>0.59</c:v>
                      </c:pt>
                      <c:pt idx="27">
                        <c:v>0.49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'[1]Raw Data 1'!$M$116:$M$145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0.69589999999999996</c:v>
                      </c:pt>
                      <c:pt idx="1">
                        <c:v>0.69579999999999997</c:v>
                      </c:pt>
                      <c:pt idx="2">
                        <c:v>0.69569999999999999</c:v>
                      </c:pt>
                      <c:pt idx="3">
                        <c:v>0.66959999999999997</c:v>
                      </c:pt>
                      <c:pt idx="4">
                        <c:v>0.61109999999999998</c:v>
                      </c:pt>
                      <c:pt idx="5">
                        <c:v>0.5595</c:v>
                      </c:pt>
                      <c:pt idx="6">
                        <c:v>0.51749999999999996</c:v>
                      </c:pt>
                      <c:pt idx="7">
                        <c:v>0.48220000000000002</c:v>
                      </c:pt>
                      <c:pt idx="8">
                        <c:v>0.41539999999999999</c:v>
                      </c:pt>
                      <c:pt idx="9">
                        <c:v>0.37990000000000002</c:v>
                      </c:pt>
                      <c:pt idx="10">
                        <c:v>0.33710000000000001</c:v>
                      </c:pt>
                      <c:pt idx="11">
                        <c:v>0.30320000000000003</c:v>
                      </c:pt>
                      <c:pt idx="12">
                        <c:v>0.26904</c:v>
                      </c:pt>
                      <c:pt idx="13">
                        <c:v>0.22688</c:v>
                      </c:pt>
                      <c:pt idx="14">
                        <c:v>0.18476000000000001</c:v>
                      </c:pt>
                      <c:pt idx="15">
                        <c:v>0.14968999999999999</c:v>
                      </c:pt>
                      <c:pt idx="16">
                        <c:v>0.10857</c:v>
                      </c:pt>
                      <c:pt idx="17">
                        <c:v>7.3539999999999994E-2</c:v>
                      </c:pt>
                      <c:pt idx="18">
                        <c:v>4.1939999999999998E-2</c:v>
                      </c:pt>
                      <c:pt idx="19">
                        <c:v>3.5819999999999998E-2</c:v>
                      </c:pt>
                      <c:pt idx="20">
                        <c:v>2.963E-2</c:v>
                      </c:pt>
                      <c:pt idx="21">
                        <c:v>2.112E-2</c:v>
                      </c:pt>
                      <c:pt idx="22">
                        <c:v>1.346E-2</c:v>
                      </c:pt>
                      <c:pt idx="23">
                        <c:v>9.0200000000000002E-3</c:v>
                      </c:pt>
                      <c:pt idx="24">
                        <c:v>7.0099999999999997E-3</c:v>
                      </c:pt>
                      <c:pt idx="25">
                        <c:v>6.8999999999999999E-3</c:v>
                      </c:pt>
                      <c:pt idx="26">
                        <c:v>3.0000000000000001E-5</c:v>
                      </c:pt>
                      <c:pt idx="27">
                        <c:v>4.0000000000000003E-5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6FC-48C3-8589-D82A2FE029D4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277V Min Load</c:v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'[1]Raw Data 1'!$R$190:$R$219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10</c:v>
                      </c:pt>
                      <c:pt idx="1">
                        <c:v>9.4</c:v>
                      </c:pt>
                      <c:pt idx="2">
                        <c:v>9</c:v>
                      </c:pt>
                      <c:pt idx="3">
                        <c:v>8.6</c:v>
                      </c:pt>
                      <c:pt idx="4">
                        <c:v>8.1</c:v>
                      </c:pt>
                      <c:pt idx="5">
                        <c:v>7.6</c:v>
                      </c:pt>
                      <c:pt idx="6">
                        <c:v>7.2</c:v>
                      </c:pt>
                      <c:pt idx="7">
                        <c:v>6.9</c:v>
                      </c:pt>
                      <c:pt idx="8">
                        <c:v>6.6</c:v>
                      </c:pt>
                      <c:pt idx="9">
                        <c:v>6.3</c:v>
                      </c:pt>
                      <c:pt idx="10">
                        <c:v>6</c:v>
                      </c:pt>
                      <c:pt idx="11">
                        <c:v>5.5</c:v>
                      </c:pt>
                      <c:pt idx="12">
                        <c:v>5.2</c:v>
                      </c:pt>
                      <c:pt idx="13">
                        <c:v>4.9000000000000004</c:v>
                      </c:pt>
                      <c:pt idx="14">
                        <c:v>4.5999999999999996</c:v>
                      </c:pt>
                      <c:pt idx="15">
                        <c:v>3.81</c:v>
                      </c:pt>
                      <c:pt idx="16">
                        <c:v>3.4</c:v>
                      </c:pt>
                      <c:pt idx="17">
                        <c:v>3</c:v>
                      </c:pt>
                      <c:pt idx="18">
                        <c:v>2.5</c:v>
                      </c:pt>
                      <c:pt idx="19">
                        <c:v>2</c:v>
                      </c:pt>
                      <c:pt idx="20">
                        <c:v>1.5</c:v>
                      </c:pt>
                      <c:pt idx="21">
                        <c:v>1.3</c:v>
                      </c:pt>
                      <c:pt idx="22">
                        <c:v>1.2</c:v>
                      </c:pt>
                      <c:pt idx="23">
                        <c:v>1.1000000000000001</c:v>
                      </c:pt>
                      <c:pt idx="24">
                        <c:v>0.99</c:v>
                      </c:pt>
                      <c:pt idx="25">
                        <c:v>0.89</c:v>
                      </c:pt>
                      <c:pt idx="26">
                        <c:v>0.79</c:v>
                      </c:pt>
                      <c:pt idx="27">
                        <c:v>0.69</c:v>
                      </c:pt>
                      <c:pt idx="28">
                        <c:v>0.59</c:v>
                      </c:pt>
                      <c:pt idx="29">
                        <c:v>0.49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'[1]Raw Data 1'!$M$190:$M$219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0.69369999999999998</c:v>
                      </c:pt>
                      <c:pt idx="1">
                        <c:v>0.69369999999999998</c:v>
                      </c:pt>
                      <c:pt idx="2">
                        <c:v>0.69340000000000002</c:v>
                      </c:pt>
                      <c:pt idx="3">
                        <c:v>0.65820000000000001</c:v>
                      </c:pt>
                      <c:pt idx="4">
                        <c:v>0.61470000000000002</c:v>
                      </c:pt>
                      <c:pt idx="5">
                        <c:v>0.57130000000000003</c:v>
                      </c:pt>
                      <c:pt idx="6">
                        <c:v>0.53659999999999997</c:v>
                      </c:pt>
                      <c:pt idx="7">
                        <c:v>0.51070000000000004</c:v>
                      </c:pt>
                      <c:pt idx="8">
                        <c:v>0.48580000000000001</c:v>
                      </c:pt>
                      <c:pt idx="9">
                        <c:v>0.45879999999999999</c:v>
                      </c:pt>
                      <c:pt idx="10">
                        <c:v>0.43590000000000001</c:v>
                      </c:pt>
                      <c:pt idx="11">
                        <c:v>0.3896</c:v>
                      </c:pt>
                      <c:pt idx="12">
                        <c:v>0.36370000000000002</c:v>
                      </c:pt>
                      <c:pt idx="13">
                        <c:v>0.33779999999999999</c:v>
                      </c:pt>
                      <c:pt idx="14">
                        <c:v>0.31240000000000001</c:v>
                      </c:pt>
                      <c:pt idx="15">
                        <c:v>0.24639</c:v>
                      </c:pt>
                      <c:pt idx="16">
                        <c:v>0.20882000000000001</c:v>
                      </c:pt>
                      <c:pt idx="17">
                        <c:v>0.17484</c:v>
                      </c:pt>
                      <c:pt idx="18">
                        <c:v>0.13383</c:v>
                      </c:pt>
                      <c:pt idx="19">
                        <c:v>9.2859999999999998E-2</c:v>
                      </c:pt>
                      <c:pt idx="20">
                        <c:v>4.9110000000000001E-2</c:v>
                      </c:pt>
                      <c:pt idx="21">
                        <c:v>3.8830000000000003E-2</c:v>
                      </c:pt>
                      <c:pt idx="22">
                        <c:v>3.1570000000000001E-2</c:v>
                      </c:pt>
                      <c:pt idx="23">
                        <c:v>2.23E-2</c:v>
                      </c:pt>
                      <c:pt idx="24">
                        <c:v>1.6809999999999999E-2</c:v>
                      </c:pt>
                      <c:pt idx="25">
                        <c:v>1.227E-2</c:v>
                      </c:pt>
                      <c:pt idx="26">
                        <c:v>1.0630000000000001E-2</c:v>
                      </c:pt>
                      <c:pt idx="27">
                        <c:v>9.3399999999999993E-3</c:v>
                      </c:pt>
                      <c:pt idx="28">
                        <c:v>6.0000000000000002E-5</c:v>
                      </c:pt>
                      <c:pt idx="29">
                        <c:v>3.0000000000000001E-5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6FC-48C3-8589-D82A2FE029D4}"/>
                  </c:ext>
                </c:extLst>
              </c15:ser>
            </c15:filteredScatterSeries>
          </c:ext>
        </c:extLst>
      </c:scatterChart>
      <c:valAx>
        <c:axId val="9814208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>
                    <a:latin typeface="Skie Wide" panose="00000505000000000000" pitchFamily="50" charset="0"/>
                  </a:defRPr>
                </a:pPr>
                <a:r>
                  <a:rPr lang="en-US" sz="1200">
                    <a:latin typeface="Skie Wide" panose="00000505000000000000" pitchFamily="50" charset="0"/>
                  </a:rPr>
                  <a:t>0-10V</a:t>
                </a:r>
                <a:r>
                  <a:rPr lang="en-US" sz="1200" baseline="0">
                    <a:latin typeface="Skie Wide" panose="00000505000000000000" pitchFamily="50" charset="0"/>
                  </a:rPr>
                  <a:t> Voltage</a:t>
                </a:r>
                <a:endParaRPr lang="en-US" sz="1200">
                  <a:latin typeface="Skie Wide" panose="00000505000000000000" pitchFamily="50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Skie Wide" panose="00000505000000000000" pitchFamily="50" charset="0"/>
              </a:defRPr>
            </a:pPr>
            <a:endParaRPr lang="en-US"/>
          </a:p>
        </c:txPr>
        <c:crossAx val="98156544"/>
        <c:crosses val="autoZero"/>
        <c:crossBetween val="midCat"/>
      </c:valAx>
      <c:valAx>
        <c:axId val="9815654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Skie Wide" panose="00000505000000000000" pitchFamily="50" charset="0"/>
                  </a:defRPr>
                </a:pPr>
                <a:r>
                  <a:rPr lang="en-US" sz="1200">
                    <a:latin typeface="Skie Wide" panose="00000505000000000000" pitchFamily="50" charset="0"/>
                  </a:rPr>
                  <a:t>Output</a:t>
                </a:r>
                <a:r>
                  <a:rPr lang="en-US" sz="1200" baseline="0">
                    <a:latin typeface="Skie Wide" panose="00000505000000000000" pitchFamily="50" charset="0"/>
                  </a:rPr>
                  <a:t> Current (mA)</a:t>
                </a:r>
                <a:endParaRPr lang="en-US" sz="1200">
                  <a:latin typeface="Skie Wide" panose="00000505000000000000" pitchFamily="50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Skie Wide" panose="00000505000000000000" pitchFamily="50" charset="0"/>
              </a:defRPr>
            </a:pPr>
            <a:endParaRPr lang="en-US"/>
          </a:p>
        </c:txPr>
        <c:crossAx val="98142080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 sz="1200">
              <a:latin typeface="Skie Wide" panose="00000505000000000000" pitchFamily="50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Skie Wide" panose="00000505000000000000" pitchFamily="50" charset="0"/>
              </a:defRPr>
            </a:pPr>
            <a:r>
              <a:rPr lang="en-US">
                <a:latin typeface="Skie Wide" panose="00000505000000000000" pitchFamily="50" charset="0"/>
              </a:rPr>
              <a:t>FTX15/FTY15-0350 </a:t>
            </a:r>
          </a:p>
          <a:p>
            <a:pPr>
              <a:defRPr>
                <a:latin typeface="Skie Wide" panose="00000505000000000000" pitchFamily="50" charset="0"/>
              </a:defRPr>
            </a:pPr>
            <a:r>
              <a:rPr lang="en-US">
                <a:latin typeface="Skie Wide" panose="00000505000000000000" pitchFamily="50" charset="0"/>
              </a:rPr>
              <a:t>Trailing Edge Dimming Curve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120V Full Load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'350m Trailing Edge Dim Curve'!$B$7:$B$29</c:f>
              <c:numCache>
                <c:formatCode>General</c:formatCode>
                <c:ptCount val="23"/>
                <c:pt idx="0">
                  <c:v>112.62</c:v>
                </c:pt>
                <c:pt idx="1">
                  <c:v>111.58</c:v>
                </c:pt>
                <c:pt idx="2">
                  <c:v>110.15</c:v>
                </c:pt>
                <c:pt idx="3">
                  <c:v>108.04</c:v>
                </c:pt>
                <c:pt idx="4">
                  <c:v>105.6</c:v>
                </c:pt>
                <c:pt idx="5">
                  <c:v>101.16</c:v>
                </c:pt>
                <c:pt idx="6">
                  <c:v>99.05</c:v>
                </c:pt>
                <c:pt idx="7">
                  <c:v>98.07</c:v>
                </c:pt>
                <c:pt idx="8">
                  <c:v>95.69</c:v>
                </c:pt>
                <c:pt idx="9">
                  <c:v>93.41</c:v>
                </c:pt>
                <c:pt idx="10">
                  <c:v>91.44</c:v>
                </c:pt>
                <c:pt idx="11">
                  <c:v>88.4</c:v>
                </c:pt>
                <c:pt idx="12">
                  <c:v>86.59</c:v>
                </c:pt>
                <c:pt idx="13">
                  <c:v>82.73</c:v>
                </c:pt>
                <c:pt idx="14">
                  <c:v>80.489999999999995</c:v>
                </c:pt>
                <c:pt idx="15">
                  <c:v>78.8</c:v>
                </c:pt>
                <c:pt idx="16">
                  <c:v>76.67</c:v>
                </c:pt>
                <c:pt idx="17">
                  <c:v>73.569999999999993</c:v>
                </c:pt>
                <c:pt idx="18">
                  <c:v>71.25</c:v>
                </c:pt>
                <c:pt idx="19">
                  <c:v>68.95</c:v>
                </c:pt>
                <c:pt idx="20">
                  <c:v>66.819999999999993</c:v>
                </c:pt>
                <c:pt idx="21">
                  <c:v>64.33</c:v>
                </c:pt>
                <c:pt idx="22">
                  <c:v>39.241999999999997</c:v>
                </c:pt>
              </c:numCache>
            </c:numRef>
          </c:xVal>
          <c:yVal>
            <c:numRef>
              <c:f>'350m Trailing Edge Dim Curve'!$C$7:$C$29</c:f>
              <c:numCache>
                <c:formatCode>General</c:formatCode>
                <c:ptCount val="23"/>
                <c:pt idx="0">
                  <c:v>301.95</c:v>
                </c:pt>
                <c:pt idx="1">
                  <c:v>286.45999999999998</c:v>
                </c:pt>
                <c:pt idx="2">
                  <c:v>264.35999999999996</c:v>
                </c:pt>
                <c:pt idx="3">
                  <c:v>237.51</c:v>
                </c:pt>
                <c:pt idx="4">
                  <c:v>207.53</c:v>
                </c:pt>
                <c:pt idx="5">
                  <c:v>164.38</c:v>
                </c:pt>
                <c:pt idx="6">
                  <c:v>144.69999999999999</c:v>
                </c:pt>
                <c:pt idx="7">
                  <c:v>137.24</c:v>
                </c:pt>
                <c:pt idx="8">
                  <c:v>117.35</c:v>
                </c:pt>
                <c:pt idx="9">
                  <c:v>101.1</c:v>
                </c:pt>
                <c:pt idx="10">
                  <c:v>86.58</c:v>
                </c:pt>
                <c:pt idx="11">
                  <c:v>67.919999999999987</c:v>
                </c:pt>
                <c:pt idx="12">
                  <c:v>53.86</c:v>
                </c:pt>
                <c:pt idx="13">
                  <c:v>38.42</c:v>
                </c:pt>
                <c:pt idx="14">
                  <c:v>29.04</c:v>
                </c:pt>
                <c:pt idx="15">
                  <c:v>22.65</c:v>
                </c:pt>
                <c:pt idx="16">
                  <c:v>15.78</c:v>
                </c:pt>
                <c:pt idx="17">
                  <c:v>7.53</c:v>
                </c:pt>
                <c:pt idx="18">
                  <c:v>2.14</c:v>
                </c:pt>
                <c:pt idx="19">
                  <c:v>0.08</c:v>
                </c:pt>
                <c:pt idx="20">
                  <c:v>6.0000000000000005E-2</c:v>
                </c:pt>
                <c:pt idx="21">
                  <c:v>0.05</c:v>
                </c:pt>
                <c:pt idx="22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2DB-4EAE-8B6E-630CE08D7796}"/>
            </c:ext>
          </c:extLst>
        </c:ser>
        <c:ser>
          <c:idx val="1"/>
          <c:order val="1"/>
          <c:tx>
            <c:v>120V Min Load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'350m Trailing Edge Dim Curve'!$E$7:$E$25</c:f>
              <c:numCache>
                <c:formatCode>General</c:formatCode>
                <c:ptCount val="19"/>
                <c:pt idx="0">
                  <c:v>113.49</c:v>
                </c:pt>
                <c:pt idx="1">
                  <c:v>111.97</c:v>
                </c:pt>
                <c:pt idx="2">
                  <c:v>110.78</c:v>
                </c:pt>
                <c:pt idx="3">
                  <c:v>109.1</c:v>
                </c:pt>
                <c:pt idx="4">
                  <c:v>107.57</c:v>
                </c:pt>
                <c:pt idx="5">
                  <c:v>105.79</c:v>
                </c:pt>
                <c:pt idx="6">
                  <c:v>104.56</c:v>
                </c:pt>
                <c:pt idx="7">
                  <c:v>102.1</c:v>
                </c:pt>
                <c:pt idx="8">
                  <c:v>101.23</c:v>
                </c:pt>
                <c:pt idx="9">
                  <c:v>99.45</c:v>
                </c:pt>
                <c:pt idx="10">
                  <c:v>96.6</c:v>
                </c:pt>
                <c:pt idx="11">
                  <c:v>92.61</c:v>
                </c:pt>
                <c:pt idx="12">
                  <c:v>89.48</c:v>
                </c:pt>
                <c:pt idx="13">
                  <c:v>86.25</c:v>
                </c:pt>
                <c:pt idx="14">
                  <c:v>81.11</c:v>
                </c:pt>
                <c:pt idx="15">
                  <c:v>76.55</c:v>
                </c:pt>
                <c:pt idx="16">
                  <c:v>71.11</c:v>
                </c:pt>
                <c:pt idx="17">
                  <c:v>65.48</c:v>
                </c:pt>
                <c:pt idx="18">
                  <c:v>43.762999999999998</c:v>
                </c:pt>
              </c:numCache>
            </c:numRef>
          </c:xVal>
          <c:yVal>
            <c:numRef>
              <c:f>'350m Trailing Edge Dim Curve'!$F$7:$F$25</c:f>
              <c:numCache>
                <c:formatCode>General</c:formatCode>
                <c:ptCount val="19"/>
                <c:pt idx="0">
                  <c:v>324.22000000000003</c:v>
                </c:pt>
                <c:pt idx="1">
                  <c:v>299.82</c:v>
                </c:pt>
                <c:pt idx="2">
                  <c:v>284.62</c:v>
                </c:pt>
                <c:pt idx="3">
                  <c:v>262.19</c:v>
                </c:pt>
                <c:pt idx="4">
                  <c:v>243.85000000000002</c:v>
                </c:pt>
                <c:pt idx="5">
                  <c:v>225.05</c:v>
                </c:pt>
                <c:pt idx="6">
                  <c:v>211.5</c:v>
                </c:pt>
                <c:pt idx="7">
                  <c:v>187.94</c:v>
                </c:pt>
                <c:pt idx="8">
                  <c:v>179.41</c:v>
                </c:pt>
                <c:pt idx="9">
                  <c:v>164.8</c:v>
                </c:pt>
                <c:pt idx="10">
                  <c:v>140.80000000000001</c:v>
                </c:pt>
                <c:pt idx="11">
                  <c:v>117.77</c:v>
                </c:pt>
                <c:pt idx="12">
                  <c:v>96.86</c:v>
                </c:pt>
                <c:pt idx="13">
                  <c:v>76.789999999999992</c:v>
                </c:pt>
                <c:pt idx="14">
                  <c:v>46.910000000000004</c:v>
                </c:pt>
                <c:pt idx="15">
                  <c:v>32.059999999999995</c:v>
                </c:pt>
                <c:pt idx="16">
                  <c:v>12.72</c:v>
                </c:pt>
                <c:pt idx="17">
                  <c:v>1.63</c:v>
                </c:pt>
                <c:pt idx="18">
                  <c:v>0.04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2DB-4EAE-8B6E-630CE08D7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617280"/>
        <c:axId val="116553216"/>
      </c:scatterChart>
      <c:valAx>
        <c:axId val="10561728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>
                    <a:latin typeface="Skie Wide" panose="00000505000000000000" pitchFamily="50" charset="0"/>
                  </a:defRPr>
                </a:pPr>
                <a:r>
                  <a:rPr lang="en-US" sz="1200">
                    <a:latin typeface="Skie Wide" panose="00000505000000000000" pitchFamily="50" charset="0"/>
                  </a:rPr>
                  <a:t>0-120V</a:t>
                </a:r>
                <a:r>
                  <a:rPr lang="en-US" sz="1200" baseline="0">
                    <a:latin typeface="Skie Wide" panose="00000505000000000000" pitchFamily="50" charset="0"/>
                  </a:rPr>
                  <a:t> Voltage</a:t>
                </a:r>
                <a:endParaRPr lang="en-US" sz="1200">
                  <a:latin typeface="Skie Wide" panose="00000505000000000000" pitchFamily="50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Skie Wide" panose="00000505000000000000" pitchFamily="50" charset="0"/>
              </a:defRPr>
            </a:pPr>
            <a:endParaRPr lang="en-US"/>
          </a:p>
        </c:txPr>
        <c:crossAx val="116553216"/>
        <c:crosses val="autoZero"/>
        <c:crossBetween val="midCat"/>
      </c:valAx>
      <c:valAx>
        <c:axId val="11655321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Skie Wide" panose="00000505000000000000" pitchFamily="50" charset="0"/>
                  </a:defRPr>
                </a:pPr>
                <a:r>
                  <a:rPr lang="en-US" sz="1200">
                    <a:latin typeface="Skie Wide" panose="00000505000000000000" pitchFamily="50" charset="0"/>
                  </a:rPr>
                  <a:t>Output</a:t>
                </a:r>
                <a:r>
                  <a:rPr lang="en-US" sz="1200" baseline="0">
                    <a:latin typeface="Skie Wide" panose="00000505000000000000" pitchFamily="50" charset="0"/>
                  </a:rPr>
                  <a:t> Current (mA)</a:t>
                </a:r>
                <a:endParaRPr lang="en-US" sz="1200">
                  <a:latin typeface="Skie Wide" panose="00000505000000000000" pitchFamily="50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Skie Wide" panose="00000505000000000000" pitchFamily="50" charset="0"/>
              </a:defRPr>
            </a:pPr>
            <a:endParaRPr lang="en-US"/>
          </a:p>
        </c:txPr>
        <c:crossAx val="105617280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 sz="1200">
              <a:latin typeface="Skie Wide" panose="00000505000000000000" pitchFamily="50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Skie Wide" panose="00000505000000000000" pitchFamily="50" charset="0"/>
              </a:defRPr>
            </a:pPr>
            <a:r>
              <a:rPr lang="en-US">
                <a:latin typeface="Skie Wide" panose="00000505000000000000" pitchFamily="50" charset="0"/>
              </a:rPr>
              <a:t>FTX15/FTY15-0500</a:t>
            </a:r>
            <a:r>
              <a:rPr lang="en-US" baseline="0">
                <a:latin typeface="Skie Wide" panose="00000505000000000000" pitchFamily="50" charset="0"/>
              </a:rPr>
              <a:t> </a:t>
            </a:r>
          </a:p>
          <a:p>
            <a:pPr>
              <a:defRPr>
                <a:latin typeface="Skie Wide" panose="00000505000000000000" pitchFamily="50" charset="0"/>
              </a:defRPr>
            </a:pPr>
            <a:r>
              <a:rPr lang="en-US">
                <a:latin typeface="Skie Wide" panose="00000505000000000000" pitchFamily="50" charset="0"/>
              </a:rPr>
              <a:t>Trailing Edge Dimming Curve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120V Full Load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'500m Trailing Edge Dim Curve'!$B$7:$B$26</c:f>
              <c:numCache>
                <c:formatCode>General</c:formatCode>
                <c:ptCount val="20"/>
                <c:pt idx="0">
                  <c:v>112.7</c:v>
                </c:pt>
                <c:pt idx="1">
                  <c:v>111.19</c:v>
                </c:pt>
                <c:pt idx="2">
                  <c:v>109.75</c:v>
                </c:pt>
                <c:pt idx="3">
                  <c:v>108.42</c:v>
                </c:pt>
                <c:pt idx="4">
                  <c:v>106.45</c:v>
                </c:pt>
                <c:pt idx="5">
                  <c:v>105.36</c:v>
                </c:pt>
                <c:pt idx="6">
                  <c:v>103.87</c:v>
                </c:pt>
                <c:pt idx="7">
                  <c:v>102.92</c:v>
                </c:pt>
                <c:pt idx="8">
                  <c:v>101.32</c:v>
                </c:pt>
                <c:pt idx="9">
                  <c:v>99.73</c:v>
                </c:pt>
                <c:pt idx="10">
                  <c:v>96.75</c:v>
                </c:pt>
                <c:pt idx="11">
                  <c:v>92.56</c:v>
                </c:pt>
                <c:pt idx="12">
                  <c:v>87.68</c:v>
                </c:pt>
                <c:pt idx="13">
                  <c:v>84.55</c:v>
                </c:pt>
                <c:pt idx="14">
                  <c:v>81.33</c:v>
                </c:pt>
                <c:pt idx="15">
                  <c:v>77.97</c:v>
                </c:pt>
                <c:pt idx="16">
                  <c:v>72.73</c:v>
                </c:pt>
                <c:pt idx="17">
                  <c:v>69.290000000000006</c:v>
                </c:pt>
                <c:pt idx="18">
                  <c:v>65.59</c:v>
                </c:pt>
                <c:pt idx="19">
                  <c:v>47.47</c:v>
                </c:pt>
              </c:numCache>
            </c:numRef>
          </c:xVal>
          <c:yVal>
            <c:numRef>
              <c:f>'500m Trailing Edge Dim Curve'!$C$7:$C$26</c:f>
              <c:numCache>
                <c:formatCode>General</c:formatCode>
                <c:ptCount val="20"/>
                <c:pt idx="0">
                  <c:v>436.99</c:v>
                </c:pt>
                <c:pt idx="1">
                  <c:v>402.94</c:v>
                </c:pt>
                <c:pt idx="2">
                  <c:v>371.91</c:v>
                </c:pt>
                <c:pt idx="3">
                  <c:v>349</c:v>
                </c:pt>
                <c:pt idx="4">
                  <c:v>316.83</c:v>
                </c:pt>
                <c:pt idx="5">
                  <c:v>299.02</c:v>
                </c:pt>
                <c:pt idx="6">
                  <c:v>275.98</c:v>
                </c:pt>
                <c:pt idx="7">
                  <c:v>262.73999999999995</c:v>
                </c:pt>
                <c:pt idx="8">
                  <c:v>240.57</c:v>
                </c:pt>
                <c:pt idx="9">
                  <c:v>221.37</c:v>
                </c:pt>
                <c:pt idx="10">
                  <c:v>186.6</c:v>
                </c:pt>
                <c:pt idx="11">
                  <c:v>142.30000000000001</c:v>
                </c:pt>
                <c:pt idx="12">
                  <c:v>97.320000000000007</c:v>
                </c:pt>
                <c:pt idx="13">
                  <c:v>69.58</c:v>
                </c:pt>
                <c:pt idx="14">
                  <c:v>53.06</c:v>
                </c:pt>
                <c:pt idx="15">
                  <c:v>35.32</c:v>
                </c:pt>
                <c:pt idx="16">
                  <c:v>13.92</c:v>
                </c:pt>
                <c:pt idx="17">
                  <c:v>3.37</c:v>
                </c:pt>
                <c:pt idx="18">
                  <c:v>0.04</c:v>
                </c:pt>
                <c:pt idx="19">
                  <c:v>0.04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6CC-412A-920D-1D7C68909066}"/>
            </c:ext>
          </c:extLst>
        </c:ser>
        <c:ser>
          <c:idx val="1"/>
          <c:order val="1"/>
          <c:tx>
            <c:v>120V Min Load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'500m Trailing Edge Dim Curve'!$E$7:$E$30</c:f>
              <c:numCache>
                <c:formatCode>General</c:formatCode>
                <c:ptCount val="24"/>
                <c:pt idx="0">
                  <c:v>113.25</c:v>
                </c:pt>
                <c:pt idx="1">
                  <c:v>112.76</c:v>
                </c:pt>
                <c:pt idx="2">
                  <c:v>111.26</c:v>
                </c:pt>
                <c:pt idx="3">
                  <c:v>109.75</c:v>
                </c:pt>
                <c:pt idx="4">
                  <c:v>108.45</c:v>
                </c:pt>
                <c:pt idx="5">
                  <c:v>106.56</c:v>
                </c:pt>
                <c:pt idx="6">
                  <c:v>105.22</c:v>
                </c:pt>
                <c:pt idx="7">
                  <c:v>103.13</c:v>
                </c:pt>
                <c:pt idx="8">
                  <c:v>101.72</c:v>
                </c:pt>
                <c:pt idx="9">
                  <c:v>100.59</c:v>
                </c:pt>
                <c:pt idx="10">
                  <c:v>98.05</c:v>
                </c:pt>
                <c:pt idx="11">
                  <c:v>96.78</c:v>
                </c:pt>
                <c:pt idx="12">
                  <c:v>94.87</c:v>
                </c:pt>
                <c:pt idx="13">
                  <c:v>90.72</c:v>
                </c:pt>
                <c:pt idx="14">
                  <c:v>89.63</c:v>
                </c:pt>
                <c:pt idx="15">
                  <c:v>83.86</c:v>
                </c:pt>
                <c:pt idx="16">
                  <c:v>79.78</c:v>
                </c:pt>
                <c:pt idx="17">
                  <c:v>75.900000000000006</c:v>
                </c:pt>
                <c:pt idx="18">
                  <c:v>72.22</c:v>
                </c:pt>
                <c:pt idx="19">
                  <c:v>69.510000000000005</c:v>
                </c:pt>
                <c:pt idx="20">
                  <c:v>65.05</c:v>
                </c:pt>
                <c:pt idx="21">
                  <c:v>62.41</c:v>
                </c:pt>
                <c:pt idx="22">
                  <c:v>56.67</c:v>
                </c:pt>
                <c:pt idx="23">
                  <c:v>45.768000000000001</c:v>
                </c:pt>
              </c:numCache>
            </c:numRef>
          </c:xVal>
          <c:yVal>
            <c:numRef>
              <c:f>'500m Trailing Edge Dim Curve'!$F$7:$F$30</c:f>
              <c:numCache>
                <c:formatCode>General</c:formatCode>
                <c:ptCount val="24"/>
                <c:pt idx="0">
                  <c:v>452.38</c:v>
                </c:pt>
                <c:pt idx="1">
                  <c:v>442.97999999999996</c:v>
                </c:pt>
                <c:pt idx="2">
                  <c:v>408.90999999999997</c:v>
                </c:pt>
                <c:pt idx="3">
                  <c:v>379.96000000000004</c:v>
                </c:pt>
                <c:pt idx="4">
                  <c:v>355.26000000000005</c:v>
                </c:pt>
                <c:pt idx="5">
                  <c:v>323.62</c:v>
                </c:pt>
                <c:pt idx="6">
                  <c:v>302.77</c:v>
                </c:pt>
                <c:pt idx="7">
                  <c:v>273.34000000000003</c:v>
                </c:pt>
                <c:pt idx="8">
                  <c:v>253.64999999999998</c:v>
                </c:pt>
                <c:pt idx="9">
                  <c:v>238.49</c:v>
                </c:pt>
                <c:pt idx="10">
                  <c:v>207.60999999999999</c:v>
                </c:pt>
                <c:pt idx="11">
                  <c:v>192.77</c:v>
                </c:pt>
                <c:pt idx="12">
                  <c:v>171.61</c:v>
                </c:pt>
                <c:pt idx="13">
                  <c:v>131.74</c:v>
                </c:pt>
                <c:pt idx="14">
                  <c:v>116.92</c:v>
                </c:pt>
                <c:pt idx="15">
                  <c:v>81.710000000000008</c:v>
                </c:pt>
                <c:pt idx="16">
                  <c:v>55.010000000000005</c:v>
                </c:pt>
                <c:pt idx="17">
                  <c:v>35.630000000000003</c:v>
                </c:pt>
                <c:pt idx="18">
                  <c:v>21.069999999999997</c:v>
                </c:pt>
                <c:pt idx="19">
                  <c:v>12.39</c:v>
                </c:pt>
                <c:pt idx="20">
                  <c:v>1.22</c:v>
                </c:pt>
                <c:pt idx="21">
                  <c:v>0.01</c:v>
                </c:pt>
                <c:pt idx="22">
                  <c:v>0.01</c:v>
                </c:pt>
                <c:pt idx="23">
                  <c:v>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6CC-412A-920D-1D7C68909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617280"/>
        <c:axId val="116553216"/>
      </c:scatterChart>
      <c:valAx>
        <c:axId val="10561728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>
                    <a:latin typeface="Skie Wide" panose="00000505000000000000" pitchFamily="50" charset="0"/>
                  </a:defRPr>
                </a:pPr>
                <a:r>
                  <a:rPr lang="en-US" sz="1200">
                    <a:latin typeface="Skie Wide" panose="00000505000000000000" pitchFamily="50" charset="0"/>
                  </a:rPr>
                  <a:t>0-120V</a:t>
                </a:r>
                <a:r>
                  <a:rPr lang="en-US" sz="1200" baseline="0">
                    <a:latin typeface="Skie Wide" panose="00000505000000000000" pitchFamily="50" charset="0"/>
                  </a:rPr>
                  <a:t> Voltage</a:t>
                </a:r>
                <a:endParaRPr lang="en-US" sz="1200">
                  <a:latin typeface="Skie Wide" panose="00000505000000000000" pitchFamily="50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Skie Wide" panose="00000505000000000000" pitchFamily="50" charset="0"/>
              </a:defRPr>
            </a:pPr>
            <a:endParaRPr lang="en-US"/>
          </a:p>
        </c:txPr>
        <c:crossAx val="116553216"/>
        <c:crosses val="autoZero"/>
        <c:crossBetween val="midCat"/>
      </c:valAx>
      <c:valAx>
        <c:axId val="11655321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Skie Wide" panose="00000505000000000000" pitchFamily="50" charset="0"/>
                  </a:defRPr>
                </a:pPr>
                <a:r>
                  <a:rPr lang="en-US" sz="1200">
                    <a:latin typeface="Skie Wide" panose="00000505000000000000" pitchFamily="50" charset="0"/>
                  </a:rPr>
                  <a:t>Output</a:t>
                </a:r>
                <a:r>
                  <a:rPr lang="en-US" sz="1200" baseline="0">
                    <a:latin typeface="Skie Wide" panose="00000505000000000000" pitchFamily="50" charset="0"/>
                  </a:rPr>
                  <a:t> Current (mA)</a:t>
                </a:r>
                <a:endParaRPr lang="en-US" sz="1200">
                  <a:latin typeface="Skie Wide" panose="00000505000000000000" pitchFamily="50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Skie Wide" panose="00000505000000000000" pitchFamily="50" charset="0"/>
              </a:defRPr>
            </a:pPr>
            <a:endParaRPr lang="en-US"/>
          </a:p>
        </c:txPr>
        <c:crossAx val="105617280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 sz="1200">
              <a:latin typeface="Skie Wide" panose="00000505000000000000" pitchFamily="50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kie Wide" panose="00000505000000000000" pitchFamily="50" charset="0"/>
                <a:ea typeface="+mn-ea"/>
                <a:cs typeface="+mn-cs"/>
              </a:defRPr>
            </a:pPr>
            <a:r>
              <a:rPr lang="en-US">
                <a:latin typeface="Skie Wide" panose="00000505000000000000" pitchFamily="50" charset="0"/>
              </a:rPr>
              <a:t>Efficiency vs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kie Wide" panose="00000505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'Efficiency vs Load'!$A$3</c:f>
              <c:strCache>
                <c:ptCount val="1"/>
                <c:pt idx="0">
                  <c:v>120V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[3]Sheet1!$D$9:$D$12</c:f>
              <c:numCache>
                <c:formatCode>General</c:formatCode>
                <c:ptCount val="4"/>
                <c:pt idx="0">
                  <c:v>0.5</c:v>
                </c:pt>
                <c:pt idx="1">
                  <c:v>0.6</c:v>
                </c:pt>
                <c:pt idx="2">
                  <c:v>0.8</c:v>
                </c:pt>
                <c:pt idx="3">
                  <c:v>1</c:v>
                </c:pt>
              </c:numCache>
            </c:numRef>
          </c:cat>
          <c:val>
            <c:numRef>
              <c:f>'Efficiency vs Load'!$A$5:$A$8</c:f>
              <c:numCache>
                <c:formatCode>0%</c:formatCode>
                <c:ptCount val="4"/>
                <c:pt idx="0">
                  <c:v>0.84</c:v>
                </c:pt>
                <c:pt idx="1">
                  <c:v>0.84</c:v>
                </c:pt>
                <c:pt idx="2">
                  <c:v>0.84</c:v>
                </c:pt>
                <c:pt idx="3">
                  <c:v>0.83899999999999997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440-4F6E-8A80-649E83AA4ECA}"/>
            </c:ext>
          </c:extLst>
        </c:ser>
        <c:ser>
          <c:idx val="1"/>
          <c:order val="1"/>
          <c:tx>
            <c:strRef>
              <c:f>'Efficiency vs Load'!$A$10</c:f>
              <c:strCache>
                <c:ptCount val="1"/>
                <c:pt idx="0">
                  <c:v>277V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val>
            <c:numRef>
              <c:f>'Efficiency vs Load'!$A$11:$A$14</c:f>
              <c:numCache>
                <c:formatCode>0%</c:formatCode>
                <c:ptCount val="4"/>
                <c:pt idx="0">
                  <c:v>0.82</c:v>
                </c:pt>
                <c:pt idx="1">
                  <c:v>0.82</c:v>
                </c:pt>
                <c:pt idx="2">
                  <c:v>0.82</c:v>
                </c:pt>
                <c:pt idx="3">
                  <c:v>0.82599999999999996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440-4F6E-8A80-649E83AA4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420607"/>
        <c:axId val="1434605423"/>
      </c:lineChart>
      <c:catAx>
        <c:axId val="12774206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kie Wide" panose="00000505000000000000" pitchFamily="50" charset="0"/>
                    <a:ea typeface="+mn-ea"/>
                    <a:cs typeface="+mn-cs"/>
                  </a:defRPr>
                </a:pPr>
                <a:r>
                  <a:rPr lang="en-US">
                    <a:latin typeface="Skie Wide" panose="00000505000000000000" pitchFamily="50" charset="0"/>
                  </a:rPr>
                  <a:t>Load</a:t>
                </a:r>
              </a:p>
            </c:rich>
          </c:tx>
          <c:layout>
            <c:manualLayout>
              <c:xMode val="edge"/>
              <c:yMode val="edge"/>
              <c:x val="0.46339479440069992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kie Wide" panose="00000505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kie Wide" panose="00000505000000000000" pitchFamily="50" charset="0"/>
                <a:ea typeface="+mn-ea"/>
                <a:cs typeface="+mn-cs"/>
              </a:defRPr>
            </a:pPr>
            <a:endParaRPr lang="en-US"/>
          </a:p>
        </c:txPr>
        <c:crossAx val="1434605423"/>
        <c:crosses val="autoZero"/>
        <c:auto val="1"/>
        <c:lblAlgn val="ctr"/>
        <c:lblOffset val="100"/>
        <c:noMultiLvlLbl val="0"/>
      </c:catAx>
      <c:valAx>
        <c:axId val="1434605423"/>
        <c:scaling>
          <c:orientation val="minMax"/>
          <c:max val="1"/>
          <c:min val="0.70000000000000007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kie Wide" panose="00000505000000000000" pitchFamily="50" charset="0"/>
                    <a:ea typeface="+mn-ea"/>
                    <a:cs typeface="+mn-cs"/>
                  </a:defRPr>
                </a:pPr>
                <a:r>
                  <a:rPr lang="en-US">
                    <a:latin typeface="Skie Wide" panose="00000505000000000000" pitchFamily="50" charset="0"/>
                  </a:rPr>
                  <a:t>Efficiency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393070866141732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kie Wide" panose="00000505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kie Wide" panose="00000505000000000000" pitchFamily="50" charset="0"/>
                <a:ea typeface="+mn-ea"/>
                <a:cs typeface="+mn-cs"/>
              </a:defRPr>
            </a:pPr>
            <a:endParaRPr lang="en-US"/>
          </a:p>
        </c:txPr>
        <c:crossAx val="127742060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kie Wide" panose="00000505000000000000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alpha val="92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kie Wide" panose="00000505000000000000" pitchFamily="50" charset="0"/>
                <a:ea typeface="+mn-ea"/>
                <a:cs typeface="+mn-cs"/>
              </a:defRPr>
            </a:pPr>
            <a:r>
              <a:rPr lang="en-US">
                <a:latin typeface="Skie Wide" panose="00000505000000000000" pitchFamily="50" charset="0"/>
              </a:rPr>
              <a:t>Power Factor vs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kie Wide" panose="00000505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'Power Factor vs Load'!$A$2</c:f>
              <c:strCache>
                <c:ptCount val="1"/>
                <c:pt idx="0">
                  <c:v>120V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[3]Sheet1!$D$9:$D$12</c:f>
              <c:numCache>
                <c:formatCode>General</c:formatCode>
                <c:ptCount val="4"/>
                <c:pt idx="0">
                  <c:v>0.5</c:v>
                </c:pt>
                <c:pt idx="1">
                  <c:v>0.6</c:v>
                </c:pt>
                <c:pt idx="2">
                  <c:v>0.8</c:v>
                </c:pt>
                <c:pt idx="3">
                  <c:v>1</c:v>
                </c:pt>
              </c:numCache>
            </c:numRef>
          </c:cat>
          <c:val>
            <c:numRef>
              <c:f>'Power Factor vs Load'!$A$4:$A$7</c:f>
              <c:numCache>
                <c:formatCode>0%</c:formatCode>
                <c:ptCount val="4"/>
                <c:pt idx="0">
                  <c:v>0.99</c:v>
                </c:pt>
                <c:pt idx="1">
                  <c:v>0.99</c:v>
                </c:pt>
                <c:pt idx="2">
                  <c:v>0.999</c:v>
                </c:pt>
                <c:pt idx="3">
                  <c:v>0.999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BBC-41CC-850E-8C29A482E429}"/>
            </c:ext>
          </c:extLst>
        </c:ser>
        <c:ser>
          <c:idx val="1"/>
          <c:order val="1"/>
          <c:tx>
            <c:strRef>
              <c:f>'Power Factor vs Load'!$A$9</c:f>
              <c:strCache>
                <c:ptCount val="1"/>
                <c:pt idx="0">
                  <c:v>277V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val>
            <c:numRef>
              <c:f>'Power Factor vs Load'!$A$10:$A$13</c:f>
              <c:numCache>
                <c:formatCode>0%</c:formatCode>
                <c:ptCount val="4"/>
                <c:pt idx="0">
                  <c:v>0.95</c:v>
                </c:pt>
                <c:pt idx="1">
                  <c:v>0.95</c:v>
                </c:pt>
                <c:pt idx="2">
                  <c:v>0.96</c:v>
                </c:pt>
                <c:pt idx="3">
                  <c:v>0.96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BBC-41CC-850E-8C29A482E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420607"/>
        <c:axId val="1434605423"/>
      </c:lineChart>
      <c:catAx>
        <c:axId val="12774206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kie Wide" panose="00000505000000000000" pitchFamily="50" charset="0"/>
                    <a:ea typeface="+mn-ea"/>
                    <a:cs typeface="+mn-cs"/>
                  </a:defRPr>
                </a:pPr>
                <a:r>
                  <a:rPr lang="en-US">
                    <a:latin typeface="Skie Wide" panose="00000505000000000000" pitchFamily="50" charset="0"/>
                  </a:rPr>
                  <a:t>Load</a:t>
                </a:r>
              </a:p>
            </c:rich>
          </c:tx>
          <c:layout>
            <c:manualLayout>
              <c:xMode val="edge"/>
              <c:yMode val="edge"/>
              <c:x val="0.46339479440069992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kie Wide" panose="00000505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kie Wide" panose="00000505000000000000" pitchFamily="50" charset="0"/>
                <a:ea typeface="+mn-ea"/>
                <a:cs typeface="+mn-cs"/>
              </a:defRPr>
            </a:pPr>
            <a:endParaRPr lang="en-US"/>
          </a:p>
        </c:txPr>
        <c:crossAx val="1434605423"/>
        <c:crosses val="autoZero"/>
        <c:auto val="1"/>
        <c:lblAlgn val="ctr"/>
        <c:lblOffset val="100"/>
        <c:noMultiLvlLbl val="0"/>
      </c:catAx>
      <c:valAx>
        <c:axId val="1434605423"/>
        <c:scaling>
          <c:orientation val="minMax"/>
          <c:max val="1"/>
          <c:min val="0.9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kie Wide" panose="00000505000000000000" pitchFamily="50" charset="0"/>
                    <a:ea typeface="+mn-ea"/>
                    <a:cs typeface="+mn-cs"/>
                  </a:defRPr>
                </a:pPr>
                <a:r>
                  <a:rPr lang="en-US">
                    <a:latin typeface="Skie Wide" panose="00000505000000000000" pitchFamily="50" charset="0"/>
                  </a:rPr>
                  <a:t>Power Factor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02330125400991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kie Wide" panose="00000505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kie Wide" panose="00000505000000000000" pitchFamily="50" charset="0"/>
                <a:ea typeface="+mn-ea"/>
                <a:cs typeface="+mn-cs"/>
              </a:defRPr>
            </a:pPr>
            <a:endParaRPr lang="en-US"/>
          </a:p>
        </c:txPr>
        <c:crossAx val="1277420607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kie Wide" panose="00000505000000000000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alpha val="92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Skie Wide" panose="00000505000000000000" pitchFamily="50" charset="0"/>
              </a:defRPr>
            </a:pPr>
            <a:r>
              <a:rPr lang="en-US">
                <a:latin typeface="Skie Wide" panose="00000505000000000000" pitchFamily="50" charset="0"/>
              </a:rPr>
              <a:t>FTX/FTY15-0500 0-10</a:t>
            </a:r>
            <a:r>
              <a:rPr lang="en-US" baseline="0">
                <a:latin typeface="Skie Wide" panose="00000505000000000000" pitchFamily="50" charset="0"/>
              </a:rPr>
              <a:t> </a:t>
            </a:r>
            <a:r>
              <a:rPr lang="en-US">
                <a:latin typeface="Skie Wide" panose="00000505000000000000" pitchFamily="50" charset="0"/>
              </a:rPr>
              <a:t>Dimming Curve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120V Full Load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'500mA 0-10V Dimming Curve '!$B$7:$B$33</c:f>
              <c:numCache>
                <c:formatCode>General</c:formatCode>
                <c:ptCount val="27"/>
                <c:pt idx="0">
                  <c:v>10.01</c:v>
                </c:pt>
                <c:pt idx="1">
                  <c:v>9.41</c:v>
                </c:pt>
                <c:pt idx="2">
                  <c:v>8.91</c:v>
                </c:pt>
                <c:pt idx="3">
                  <c:v>8.41</c:v>
                </c:pt>
                <c:pt idx="4">
                  <c:v>7.91</c:v>
                </c:pt>
                <c:pt idx="5">
                  <c:v>7.41</c:v>
                </c:pt>
                <c:pt idx="6">
                  <c:v>7</c:v>
                </c:pt>
                <c:pt idx="7">
                  <c:v>6.51</c:v>
                </c:pt>
                <c:pt idx="8">
                  <c:v>5.91</c:v>
                </c:pt>
                <c:pt idx="9">
                  <c:v>5.4</c:v>
                </c:pt>
                <c:pt idx="10">
                  <c:v>4.8099999999999996</c:v>
                </c:pt>
                <c:pt idx="11">
                  <c:v>4.41</c:v>
                </c:pt>
                <c:pt idx="12">
                  <c:v>4.01</c:v>
                </c:pt>
                <c:pt idx="13">
                  <c:v>3.45</c:v>
                </c:pt>
                <c:pt idx="14">
                  <c:v>2.91</c:v>
                </c:pt>
                <c:pt idx="15">
                  <c:v>2.31</c:v>
                </c:pt>
                <c:pt idx="16">
                  <c:v>1.81</c:v>
                </c:pt>
                <c:pt idx="17">
                  <c:v>1.41</c:v>
                </c:pt>
                <c:pt idx="18">
                  <c:v>1.31</c:v>
                </c:pt>
                <c:pt idx="19">
                  <c:v>1.2</c:v>
                </c:pt>
                <c:pt idx="20">
                  <c:v>1.1100000000000001</c:v>
                </c:pt>
                <c:pt idx="21">
                  <c:v>1</c:v>
                </c:pt>
                <c:pt idx="22">
                  <c:v>0.9</c:v>
                </c:pt>
                <c:pt idx="23">
                  <c:v>0.8</c:v>
                </c:pt>
                <c:pt idx="24">
                  <c:v>0.7</c:v>
                </c:pt>
                <c:pt idx="25">
                  <c:v>0.6</c:v>
                </c:pt>
                <c:pt idx="26">
                  <c:v>0.5</c:v>
                </c:pt>
              </c:numCache>
            </c:numRef>
          </c:xVal>
          <c:yVal>
            <c:numRef>
              <c:f>'500mA 0-10V Dimming Curve '!$C$7:$C$33</c:f>
              <c:numCache>
                <c:formatCode>General</c:formatCode>
                <c:ptCount val="27"/>
                <c:pt idx="0">
                  <c:v>498.65</c:v>
                </c:pt>
                <c:pt idx="1">
                  <c:v>498.74</c:v>
                </c:pt>
                <c:pt idx="2">
                  <c:v>494.03999999999996</c:v>
                </c:pt>
                <c:pt idx="3">
                  <c:v>464.04</c:v>
                </c:pt>
                <c:pt idx="4">
                  <c:v>434.71999999999997</c:v>
                </c:pt>
                <c:pt idx="5">
                  <c:v>404.09000000000003</c:v>
                </c:pt>
                <c:pt idx="6">
                  <c:v>378.67</c:v>
                </c:pt>
                <c:pt idx="7">
                  <c:v>348.05</c:v>
                </c:pt>
                <c:pt idx="8">
                  <c:v>315.61</c:v>
                </c:pt>
                <c:pt idx="9">
                  <c:v>282.34999999999997</c:v>
                </c:pt>
                <c:pt idx="10">
                  <c:v>247.35999999999999</c:v>
                </c:pt>
                <c:pt idx="11">
                  <c:v>219.23000000000002</c:v>
                </c:pt>
                <c:pt idx="12">
                  <c:v>195.86</c:v>
                </c:pt>
                <c:pt idx="13">
                  <c:v>166.3</c:v>
                </c:pt>
                <c:pt idx="14">
                  <c:v>131.61000000000001</c:v>
                </c:pt>
                <c:pt idx="15">
                  <c:v>94.009999999999991</c:v>
                </c:pt>
                <c:pt idx="16">
                  <c:v>63.46</c:v>
                </c:pt>
                <c:pt idx="17">
                  <c:v>37.69</c:v>
                </c:pt>
                <c:pt idx="18">
                  <c:v>30.12</c:v>
                </c:pt>
                <c:pt idx="19">
                  <c:v>22.599999999999998</c:v>
                </c:pt>
                <c:pt idx="20">
                  <c:v>17.100000000000001</c:v>
                </c:pt>
                <c:pt idx="21">
                  <c:v>4.7699999999999996</c:v>
                </c:pt>
                <c:pt idx="22">
                  <c:v>4.8099999999999996</c:v>
                </c:pt>
                <c:pt idx="23">
                  <c:v>4.8199999999999994</c:v>
                </c:pt>
                <c:pt idx="24">
                  <c:v>4.7600000000000007</c:v>
                </c:pt>
                <c:pt idx="25">
                  <c:v>3.0000000000000002E-2</c:v>
                </c:pt>
                <c:pt idx="26">
                  <c:v>0.04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D2-4F13-820F-FC98F4039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142080"/>
        <c:axId val="98156544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120V Min Load</c:v>
                </c:tx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'[1]Raw Data 1'!$R$153:$R$182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10.01</c:v>
                      </c:pt>
                      <c:pt idx="1">
                        <c:v>9.3000000000000007</c:v>
                      </c:pt>
                      <c:pt idx="2">
                        <c:v>8.9</c:v>
                      </c:pt>
                      <c:pt idx="3">
                        <c:v>8.2100000000000009</c:v>
                      </c:pt>
                      <c:pt idx="4">
                        <c:v>7.6</c:v>
                      </c:pt>
                      <c:pt idx="5">
                        <c:v>7</c:v>
                      </c:pt>
                      <c:pt idx="6">
                        <c:v>6.4</c:v>
                      </c:pt>
                      <c:pt idx="7">
                        <c:v>5.91</c:v>
                      </c:pt>
                      <c:pt idx="8">
                        <c:v>5.4</c:v>
                      </c:pt>
                      <c:pt idx="9">
                        <c:v>4.9000000000000004</c:v>
                      </c:pt>
                      <c:pt idx="10">
                        <c:v>4.41</c:v>
                      </c:pt>
                      <c:pt idx="11">
                        <c:v>4</c:v>
                      </c:pt>
                      <c:pt idx="12">
                        <c:v>3.5</c:v>
                      </c:pt>
                      <c:pt idx="13">
                        <c:v>3</c:v>
                      </c:pt>
                      <c:pt idx="14">
                        <c:v>2.5</c:v>
                      </c:pt>
                      <c:pt idx="15">
                        <c:v>2.11</c:v>
                      </c:pt>
                      <c:pt idx="16">
                        <c:v>1.8</c:v>
                      </c:pt>
                      <c:pt idx="17">
                        <c:v>1.5</c:v>
                      </c:pt>
                      <c:pt idx="18">
                        <c:v>1.3</c:v>
                      </c:pt>
                      <c:pt idx="19">
                        <c:v>1.2</c:v>
                      </c:pt>
                      <c:pt idx="20">
                        <c:v>1.1000000000000001</c:v>
                      </c:pt>
                      <c:pt idx="21">
                        <c:v>1</c:v>
                      </c:pt>
                      <c:pt idx="22">
                        <c:v>0.9</c:v>
                      </c:pt>
                      <c:pt idx="23">
                        <c:v>0.8</c:v>
                      </c:pt>
                      <c:pt idx="24">
                        <c:v>0.7</c:v>
                      </c:pt>
                      <c:pt idx="25">
                        <c:v>0.6</c:v>
                      </c:pt>
                      <c:pt idx="26">
                        <c:v>0.5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'[1]Raw Data 1'!$M$153:$M$182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0.68830000000000002</c:v>
                      </c:pt>
                      <c:pt idx="1">
                        <c:v>0.68820000000000003</c:v>
                      </c:pt>
                      <c:pt idx="2">
                        <c:v>0.68330000000000002</c:v>
                      </c:pt>
                      <c:pt idx="3">
                        <c:v>0.61760000000000004</c:v>
                      </c:pt>
                      <c:pt idx="4">
                        <c:v>0.56489999999999996</c:v>
                      </c:pt>
                      <c:pt idx="5">
                        <c:v>0.51229999999999998</c:v>
                      </c:pt>
                      <c:pt idx="6">
                        <c:v>0.46</c:v>
                      </c:pt>
                      <c:pt idx="7">
                        <c:v>0.4163</c:v>
                      </c:pt>
                      <c:pt idx="8">
                        <c:v>0.37280000000000002</c:v>
                      </c:pt>
                      <c:pt idx="9">
                        <c:v>0.32819999999999999</c:v>
                      </c:pt>
                      <c:pt idx="10">
                        <c:v>0.28960000000000002</c:v>
                      </c:pt>
                      <c:pt idx="11">
                        <c:v>0.25086000000000003</c:v>
                      </c:pt>
                      <c:pt idx="12">
                        <c:v>0.20838999999999999</c:v>
                      </c:pt>
                      <c:pt idx="13">
                        <c:v>0.16685</c:v>
                      </c:pt>
                      <c:pt idx="14">
                        <c:v>0.12366000000000001</c:v>
                      </c:pt>
                      <c:pt idx="15">
                        <c:v>9.3579999999999997E-2</c:v>
                      </c:pt>
                      <c:pt idx="16">
                        <c:v>6.1310000000000003E-2</c:v>
                      </c:pt>
                      <c:pt idx="17">
                        <c:v>3.8350000000000002E-2</c:v>
                      </c:pt>
                      <c:pt idx="18">
                        <c:v>3.4529999999999998E-2</c:v>
                      </c:pt>
                      <c:pt idx="19">
                        <c:v>2.8420000000000001E-2</c:v>
                      </c:pt>
                      <c:pt idx="20">
                        <c:v>2.179E-2</c:v>
                      </c:pt>
                      <c:pt idx="21">
                        <c:v>1.636E-2</c:v>
                      </c:pt>
                      <c:pt idx="22">
                        <c:v>1.111E-2</c:v>
                      </c:pt>
                      <c:pt idx="23">
                        <c:v>9.4800000000000006E-3</c:v>
                      </c:pt>
                      <c:pt idx="24">
                        <c:v>8.1300000000000001E-3</c:v>
                      </c:pt>
                      <c:pt idx="25">
                        <c:v>5.0000000000000002E-5</c:v>
                      </c:pt>
                      <c:pt idx="26">
                        <c:v>5.0000000000000002E-5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C0D2-4F13-820F-FC98F4039F72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277V Full Load</c:v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'[1]Raw Data 1'!$R$116:$R$145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10</c:v>
                      </c:pt>
                      <c:pt idx="1">
                        <c:v>9.4</c:v>
                      </c:pt>
                      <c:pt idx="2">
                        <c:v>9</c:v>
                      </c:pt>
                      <c:pt idx="3">
                        <c:v>8.6999999999999993</c:v>
                      </c:pt>
                      <c:pt idx="4">
                        <c:v>8</c:v>
                      </c:pt>
                      <c:pt idx="5">
                        <c:v>7.4</c:v>
                      </c:pt>
                      <c:pt idx="6">
                        <c:v>6.9</c:v>
                      </c:pt>
                      <c:pt idx="7">
                        <c:v>6.5</c:v>
                      </c:pt>
                      <c:pt idx="8">
                        <c:v>5.71</c:v>
                      </c:pt>
                      <c:pt idx="9">
                        <c:v>5.3</c:v>
                      </c:pt>
                      <c:pt idx="10">
                        <c:v>4.8099999999999996</c:v>
                      </c:pt>
                      <c:pt idx="11">
                        <c:v>4.41</c:v>
                      </c:pt>
                      <c:pt idx="12">
                        <c:v>4.01</c:v>
                      </c:pt>
                      <c:pt idx="13">
                        <c:v>3.5</c:v>
                      </c:pt>
                      <c:pt idx="14">
                        <c:v>3</c:v>
                      </c:pt>
                      <c:pt idx="15">
                        <c:v>2.6</c:v>
                      </c:pt>
                      <c:pt idx="16">
                        <c:v>2.1</c:v>
                      </c:pt>
                      <c:pt idx="17">
                        <c:v>1.7</c:v>
                      </c:pt>
                      <c:pt idx="18">
                        <c:v>1.4</c:v>
                      </c:pt>
                      <c:pt idx="19">
                        <c:v>1.3</c:v>
                      </c:pt>
                      <c:pt idx="20">
                        <c:v>1.2</c:v>
                      </c:pt>
                      <c:pt idx="21">
                        <c:v>1.1000000000000001</c:v>
                      </c:pt>
                      <c:pt idx="22">
                        <c:v>0.99</c:v>
                      </c:pt>
                      <c:pt idx="23">
                        <c:v>0.89</c:v>
                      </c:pt>
                      <c:pt idx="24">
                        <c:v>0.79</c:v>
                      </c:pt>
                      <c:pt idx="25">
                        <c:v>0.69</c:v>
                      </c:pt>
                      <c:pt idx="26">
                        <c:v>0.59</c:v>
                      </c:pt>
                      <c:pt idx="27">
                        <c:v>0.49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'[1]Raw Data 1'!$M$116:$M$145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0.69589999999999996</c:v>
                      </c:pt>
                      <c:pt idx="1">
                        <c:v>0.69579999999999997</c:v>
                      </c:pt>
                      <c:pt idx="2">
                        <c:v>0.69569999999999999</c:v>
                      </c:pt>
                      <c:pt idx="3">
                        <c:v>0.66959999999999997</c:v>
                      </c:pt>
                      <c:pt idx="4">
                        <c:v>0.61109999999999998</c:v>
                      </c:pt>
                      <c:pt idx="5">
                        <c:v>0.5595</c:v>
                      </c:pt>
                      <c:pt idx="6">
                        <c:v>0.51749999999999996</c:v>
                      </c:pt>
                      <c:pt idx="7">
                        <c:v>0.48220000000000002</c:v>
                      </c:pt>
                      <c:pt idx="8">
                        <c:v>0.41539999999999999</c:v>
                      </c:pt>
                      <c:pt idx="9">
                        <c:v>0.37990000000000002</c:v>
                      </c:pt>
                      <c:pt idx="10">
                        <c:v>0.33710000000000001</c:v>
                      </c:pt>
                      <c:pt idx="11">
                        <c:v>0.30320000000000003</c:v>
                      </c:pt>
                      <c:pt idx="12">
                        <c:v>0.26904</c:v>
                      </c:pt>
                      <c:pt idx="13">
                        <c:v>0.22688</c:v>
                      </c:pt>
                      <c:pt idx="14">
                        <c:v>0.18476000000000001</c:v>
                      </c:pt>
                      <c:pt idx="15">
                        <c:v>0.14968999999999999</c:v>
                      </c:pt>
                      <c:pt idx="16">
                        <c:v>0.10857</c:v>
                      </c:pt>
                      <c:pt idx="17">
                        <c:v>7.3539999999999994E-2</c:v>
                      </c:pt>
                      <c:pt idx="18">
                        <c:v>4.1939999999999998E-2</c:v>
                      </c:pt>
                      <c:pt idx="19">
                        <c:v>3.5819999999999998E-2</c:v>
                      </c:pt>
                      <c:pt idx="20">
                        <c:v>2.963E-2</c:v>
                      </c:pt>
                      <c:pt idx="21">
                        <c:v>2.112E-2</c:v>
                      </c:pt>
                      <c:pt idx="22">
                        <c:v>1.346E-2</c:v>
                      </c:pt>
                      <c:pt idx="23">
                        <c:v>9.0200000000000002E-3</c:v>
                      </c:pt>
                      <c:pt idx="24">
                        <c:v>7.0099999999999997E-3</c:v>
                      </c:pt>
                      <c:pt idx="25">
                        <c:v>6.8999999999999999E-3</c:v>
                      </c:pt>
                      <c:pt idx="26">
                        <c:v>3.0000000000000001E-5</c:v>
                      </c:pt>
                      <c:pt idx="27">
                        <c:v>4.0000000000000003E-5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0D2-4F13-820F-FC98F4039F72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277V Min Load</c:v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'[1]Raw Data 1'!$R$190:$R$219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10</c:v>
                      </c:pt>
                      <c:pt idx="1">
                        <c:v>9.4</c:v>
                      </c:pt>
                      <c:pt idx="2">
                        <c:v>9</c:v>
                      </c:pt>
                      <c:pt idx="3">
                        <c:v>8.6</c:v>
                      </c:pt>
                      <c:pt idx="4">
                        <c:v>8.1</c:v>
                      </c:pt>
                      <c:pt idx="5">
                        <c:v>7.6</c:v>
                      </c:pt>
                      <c:pt idx="6">
                        <c:v>7.2</c:v>
                      </c:pt>
                      <c:pt idx="7">
                        <c:v>6.9</c:v>
                      </c:pt>
                      <c:pt idx="8">
                        <c:v>6.6</c:v>
                      </c:pt>
                      <c:pt idx="9">
                        <c:v>6.3</c:v>
                      </c:pt>
                      <c:pt idx="10">
                        <c:v>6</c:v>
                      </c:pt>
                      <c:pt idx="11">
                        <c:v>5.5</c:v>
                      </c:pt>
                      <c:pt idx="12">
                        <c:v>5.2</c:v>
                      </c:pt>
                      <c:pt idx="13">
                        <c:v>4.9000000000000004</c:v>
                      </c:pt>
                      <c:pt idx="14">
                        <c:v>4.5999999999999996</c:v>
                      </c:pt>
                      <c:pt idx="15">
                        <c:v>3.81</c:v>
                      </c:pt>
                      <c:pt idx="16">
                        <c:v>3.4</c:v>
                      </c:pt>
                      <c:pt idx="17">
                        <c:v>3</c:v>
                      </c:pt>
                      <c:pt idx="18">
                        <c:v>2.5</c:v>
                      </c:pt>
                      <c:pt idx="19">
                        <c:v>2</c:v>
                      </c:pt>
                      <c:pt idx="20">
                        <c:v>1.5</c:v>
                      </c:pt>
                      <c:pt idx="21">
                        <c:v>1.3</c:v>
                      </c:pt>
                      <c:pt idx="22">
                        <c:v>1.2</c:v>
                      </c:pt>
                      <c:pt idx="23">
                        <c:v>1.1000000000000001</c:v>
                      </c:pt>
                      <c:pt idx="24">
                        <c:v>0.99</c:v>
                      </c:pt>
                      <c:pt idx="25">
                        <c:v>0.89</c:v>
                      </c:pt>
                      <c:pt idx="26">
                        <c:v>0.79</c:v>
                      </c:pt>
                      <c:pt idx="27">
                        <c:v>0.69</c:v>
                      </c:pt>
                      <c:pt idx="28">
                        <c:v>0.59</c:v>
                      </c:pt>
                      <c:pt idx="29">
                        <c:v>0.49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'[1]Raw Data 1'!$M$190:$M$219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0.69369999999999998</c:v>
                      </c:pt>
                      <c:pt idx="1">
                        <c:v>0.69369999999999998</c:v>
                      </c:pt>
                      <c:pt idx="2">
                        <c:v>0.69340000000000002</c:v>
                      </c:pt>
                      <c:pt idx="3">
                        <c:v>0.65820000000000001</c:v>
                      </c:pt>
                      <c:pt idx="4">
                        <c:v>0.61470000000000002</c:v>
                      </c:pt>
                      <c:pt idx="5">
                        <c:v>0.57130000000000003</c:v>
                      </c:pt>
                      <c:pt idx="6">
                        <c:v>0.53659999999999997</c:v>
                      </c:pt>
                      <c:pt idx="7">
                        <c:v>0.51070000000000004</c:v>
                      </c:pt>
                      <c:pt idx="8">
                        <c:v>0.48580000000000001</c:v>
                      </c:pt>
                      <c:pt idx="9">
                        <c:v>0.45879999999999999</c:v>
                      </c:pt>
                      <c:pt idx="10">
                        <c:v>0.43590000000000001</c:v>
                      </c:pt>
                      <c:pt idx="11">
                        <c:v>0.3896</c:v>
                      </c:pt>
                      <c:pt idx="12">
                        <c:v>0.36370000000000002</c:v>
                      </c:pt>
                      <c:pt idx="13">
                        <c:v>0.33779999999999999</c:v>
                      </c:pt>
                      <c:pt idx="14">
                        <c:v>0.31240000000000001</c:v>
                      </c:pt>
                      <c:pt idx="15">
                        <c:v>0.24639</c:v>
                      </c:pt>
                      <c:pt idx="16">
                        <c:v>0.20882000000000001</c:v>
                      </c:pt>
                      <c:pt idx="17">
                        <c:v>0.17484</c:v>
                      </c:pt>
                      <c:pt idx="18">
                        <c:v>0.13383</c:v>
                      </c:pt>
                      <c:pt idx="19">
                        <c:v>9.2859999999999998E-2</c:v>
                      </c:pt>
                      <c:pt idx="20">
                        <c:v>4.9110000000000001E-2</c:v>
                      </c:pt>
                      <c:pt idx="21">
                        <c:v>3.8830000000000003E-2</c:v>
                      </c:pt>
                      <c:pt idx="22">
                        <c:v>3.1570000000000001E-2</c:v>
                      </c:pt>
                      <c:pt idx="23">
                        <c:v>2.23E-2</c:v>
                      </c:pt>
                      <c:pt idx="24">
                        <c:v>1.6809999999999999E-2</c:v>
                      </c:pt>
                      <c:pt idx="25">
                        <c:v>1.227E-2</c:v>
                      </c:pt>
                      <c:pt idx="26">
                        <c:v>1.0630000000000001E-2</c:v>
                      </c:pt>
                      <c:pt idx="27">
                        <c:v>9.3399999999999993E-3</c:v>
                      </c:pt>
                      <c:pt idx="28">
                        <c:v>6.0000000000000002E-5</c:v>
                      </c:pt>
                      <c:pt idx="29">
                        <c:v>3.0000000000000001E-5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0D2-4F13-820F-FC98F4039F72}"/>
                  </c:ext>
                </c:extLst>
              </c15:ser>
            </c15:filteredScatterSeries>
          </c:ext>
        </c:extLst>
      </c:scatterChart>
      <c:valAx>
        <c:axId val="9814208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>
                    <a:latin typeface="Skie Wide" panose="00000505000000000000" pitchFamily="50" charset="0"/>
                  </a:defRPr>
                </a:pPr>
                <a:r>
                  <a:rPr lang="en-US" sz="1200">
                    <a:latin typeface="Skie Wide" panose="00000505000000000000" pitchFamily="50" charset="0"/>
                  </a:rPr>
                  <a:t>0-10V</a:t>
                </a:r>
                <a:r>
                  <a:rPr lang="en-US" sz="1200" baseline="0">
                    <a:latin typeface="Skie Wide" panose="00000505000000000000" pitchFamily="50" charset="0"/>
                  </a:rPr>
                  <a:t> Voltage</a:t>
                </a:r>
                <a:endParaRPr lang="en-US" sz="1200">
                  <a:latin typeface="Skie Wide" panose="00000505000000000000" pitchFamily="50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Skie Wide" panose="00000505000000000000" pitchFamily="50" charset="0"/>
              </a:defRPr>
            </a:pPr>
            <a:endParaRPr lang="en-US"/>
          </a:p>
        </c:txPr>
        <c:crossAx val="98156544"/>
        <c:crosses val="autoZero"/>
        <c:crossBetween val="midCat"/>
      </c:valAx>
      <c:valAx>
        <c:axId val="9815654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Skie Wide" panose="00000505000000000000" pitchFamily="50" charset="0"/>
                  </a:defRPr>
                </a:pPr>
                <a:r>
                  <a:rPr lang="en-US" sz="1200">
                    <a:latin typeface="Skie Wide" panose="00000505000000000000" pitchFamily="50" charset="0"/>
                  </a:rPr>
                  <a:t>Output</a:t>
                </a:r>
                <a:r>
                  <a:rPr lang="en-US" sz="1200" baseline="0">
                    <a:latin typeface="Skie Wide" panose="00000505000000000000" pitchFamily="50" charset="0"/>
                  </a:rPr>
                  <a:t> Current (mA)</a:t>
                </a:r>
                <a:endParaRPr lang="en-US" sz="1200">
                  <a:latin typeface="Skie Wide" panose="00000505000000000000" pitchFamily="50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Skie Wide" panose="00000505000000000000" pitchFamily="50" charset="0"/>
              </a:defRPr>
            </a:pPr>
            <a:endParaRPr lang="en-US"/>
          </a:p>
        </c:txPr>
        <c:crossAx val="98142080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 sz="1200">
              <a:latin typeface="Skie Wide" panose="00000505000000000000" pitchFamily="50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Skie Wide" panose="00000505000000000000" pitchFamily="50" charset="0"/>
              </a:rPr>
              <a:t>FTX/FTY15-0350T-42-UNV</a:t>
            </a:r>
          </a:p>
          <a:p>
            <a:pPr>
              <a:defRPr/>
            </a:pPr>
            <a:r>
              <a:rPr lang="en-US">
                <a:latin typeface="Skie Wide" panose="00000505000000000000" pitchFamily="50" charset="0"/>
              </a:rPr>
              <a:t>Lifetime vs Tc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'Lifetime vs Tc'!$A$3</c:f>
              <c:strCache>
                <c:ptCount val="1"/>
                <c:pt idx="0">
                  <c:v>Tc</c:v>
                </c:pt>
              </c:strCache>
            </c:strRef>
          </c:tx>
          <c:spPr>
            <a:ln w="28575" cap="rnd">
              <a:solidFill>
                <a:schemeClr val="accent1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[2]Sheet1!$A$5:$A$13</c:f>
              <c:numCache>
                <c:formatCode>General</c:formatCode>
                <c:ptCount val="9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</c:numCache>
            </c:numRef>
          </c:cat>
          <c:val>
            <c:numRef>
              <c:f>'Lifetime vs Tc'!$A$4:$A$12</c:f>
              <c:numCache>
                <c:formatCode>General</c:formatCode>
                <c:ptCount val="9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89-47DC-9238-B3408FE596D8}"/>
            </c:ext>
          </c:extLst>
        </c:ser>
        <c:ser>
          <c:idx val="2"/>
          <c:order val="1"/>
          <c:tx>
            <c:strRef>
              <c:f>'Lifetime vs Tc'!$B$3</c:f>
              <c:strCache>
                <c:ptCount val="1"/>
                <c:pt idx="0">
                  <c:v>Lifetime (hrs)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[2]Sheet1!$A$5:$A$13</c:f>
              <c:numCache>
                <c:formatCode>General</c:formatCode>
                <c:ptCount val="9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</c:numCache>
            </c:numRef>
          </c:cat>
          <c:val>
            <c:numRef>
              <c:f>'Lifetime vs Tc'!$B$4:$B$12</c:f>
              <c:numCache>
                <c:formatCode>General</c:formatCode>
                <c:ptCount val="9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66000</c:v>
                </c:pt>
                <c:pt idx="6">
                  <c:v>47000</c:v>
                </c:pt>
                <c:pt idx="7">
                  <c:v>33000</c:v>
                </c:pt>
                <c:pt idx="8">
                  <c:v>23000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89-47DC-9238-B3408FE59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72560"/>
        <c:axId val="1992579136"/>
      </c:lineChart>
      <c:catAx>
        <c:axId val="16572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kie Wide" panose="00000505000000000000" pitchFamily="50" charset="0"/>
                    <a:ea typeface="+mn-ea"/>
                    <a:cs typeface="+mn-cs"/>
                  </a:defRPr>
                </a:pPr>
                <a:r>
                  <a:rPr lang="en-US">
                    <a:latin typeface="Skie Wide" panose="00000505000000000000" pitchFamily="50" charset="0"/>
                  </a:rPr>
                  <a:t>Tc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kie Wide" panose="00000505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kie Wide" panose="00000505000000000000" pitchFamily="50" charset="0"/>
                <a:ea typeface="+mn-ea"/>
                <a:cs typeface="+mn-cs"/>
              </a:defRPr>
            </a:pPr>
            <a:endParaRPr lang="en-US"/>
          </a:p>
        </c:txPr>
        <c:crossAx val="1992579136"/>
        <c:crosses val="autoZero"/>
        <c:auto val="1"/>
        <c:lblAlgn val="ctr"/>
        <c:lblOffset val="100"/>
        <c:noMultiLvlLbl val="0"/>
      </c:catAx>
      <c:valAx>
        <c:axId val="199257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kie Wide" panose="00000505000000000000" pitchFamily="50" charset="0"/>
                    <a:ea typeface="+mn-ea"/>
                    <a:cs typeface="+mn-cs"/>
                  </a:defRPr>
                </a:pPr>
                <a:r>
                  <a:rPr lang="en-US">
                    <a:latin typeface="Skie Wide" panose="00000505000000000000" pitchFamily="50" charset="0"/>
                  </a:rPr>
                  <a:t>Lifetime (hrs)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kie Wide" panose="00000505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kie Wide" panose="00000505000000000000" pitchFamily="50" charset="0"/>
                <a:ea typeface="+mn-ea"/>
                <a:cs typeface="+mn-cs"/>
              </a:defRPr>
            </a:pPr>
            <a:endParaRPr lang="en-US"/>
          </a:p>
        </c:txPr>
        <c:crossAx val="16572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kie Wide" panose="00000505000000000000" pitchFamily="50" charset="0"/>
                <a:ea typeface="+mn-ea"/>
                <a:cs typeface="+mn-cs"/>
              </a:defRPr>
            </a:pPr>
            <a:r>
              <a:rPr lang="en-US">
                <a:latin typeface="Skie Wide" panose="00000505000000000000" pitchFamily="50" charset="0"/>
              </a:rPr>
              <a:t>FTX15/FTY15-0350</a:t>
            </a:r>
          </a:p>
          <a:p>
            <a:pPr>
              <a:defRPr>
                <a:latin typeface="Skie Wide" panose="00000505000000000000" pitchFamily="50" charset="0"/>
              </a:defRPr>
            </a:pPr>
            <a:r>
              <a:rPr lang="en-US">
                <a:latin typeface="Skie Wide" panose="00000505000000000000" pitchFamily="50" charset="0"/>
              </a:rPr>
              <a:t> Operating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kie Wide" panose="00000505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'350mA Output Operating Region'!$A$1</c:f>
              <c:strCache>
                <c:ptCount val="1"/>
                <c:pt idx="0">
                  <c:v>15W pf&gt;0.9, THD&lt;20%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5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'350mA Output Operating Region'!$B$3:$B$10</c15:sqref>
                  </c15:fullRef>
                </c:ext>
              </c:extLst>
              <c:f>'350mA Output Operating Region'!$B$3:$B$7</c:f>
              <c:numCache>
                <c:formatCode>0</c:formatCode>
                <c:ptCount val="5"/>
                <c:pt idx="0">
                  <c:v>150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'350mA Output Operating Region'!$A$3:$A$10</c15:sqref>
                  </c15:fullRef>
                </c:ext>
              </c:extLst>
              <c:f>'350mA Output Operating Region'!$A$3:$A$7</c:f>
              <c:numCache>
                <c:formatCode>0</c:formatCode>
                <c:ptCount val="5"/>
                <c:pt idx="0" formatCode="General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1-4530-A9A3-286431C6799F}"/>
            </c:ext>
          </c:extLst>
        </c:ser>
        <c:ser>
          <c:idx val="1"/>
          <c:order val="1"/>
          <c:tx>
            <c:strRef>
              <c:f>'350mA Output Operating Region'!$B$12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'350mA Output Operating Region'!$B$3:$B$10</c15:sqref>
                  </c15:fullRef>
                </c:ext>
              </c:extLst>
              <c:f>'350mA Output Operating Region'!$B$3:$B$7</c:f>
              <c:numCache>
                <c:formatCode>0</c:formatCode>
                <c:ptCount val="5"/>
                <c:pt idx="0">
                  <c:v>150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'350mA Output Operating Region'!$D$15:$D$16</c15:sqref>
                  </c15:fullRef>
                </c:ext>
              </c:extLst>
              <c:f>'350mA Output Operating Region'!$D$15:$D$16</c:f>
              <c:numCache>
                <c:formatCode>General</c:formatCode>
                <c:ptCount val="2"/>
                <c:pt idx="0">
                  <c:v>22</c:v>
                </c:pt>
                <c:pt idx="1">
                  <c:v>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6C1-4530-A9A3-286431C67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6675263"/>
        <c:axId val="1427982223"/>
        <c:extLst/>
      </c:areaChart>
      <c:catAx>
        <c:axId val="1506675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kie Wide" panose="00000505000000000000" pitchFamily="50" charset="0"/>
                    <a:ea typeface="+mn-ea"/>
                    <a:cs typeface="+mn-cs"/>
                  </a:defRPr>
                </a:pPr>
                <a:r>
                  <a:rPr lang="en-US">
                    <a:latin typeface="Skie Wide" panose="00000505000000000000" pitchFamily="50" charset="0"/>
                  </a:rPr>
                  <a:t>Iout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kie Wide" panose="00000505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kie Wide" panose="00000505000000000000" pitchFamily="50" charset="0"/>
                <a:ea typeface="+mn-ea"/>
                <a:cs typeface="+mn-cs"/>
              </a:defRPr>
            </a:pPr>
            <a:endParaRPr lang="en-US"/>
          </a:p>
        </c:txPr>
        <c:crossAx val="1427982223"/>
        <c:crosses val="autoZero"/>
        <c:auto val="1"/>
        <c:lblAlgn val="ctr"/>
        <c:lblOffset val="100"/>
        <c:noMultiLvlLbl val="0"/>
      </c:catAx>
      <c:valAx>
        <c:axId val="1427982223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kie Wide" panose="00000505000000000000" pitchFamily="50" charset="0"/>
                    <a:ea typeface="+mn-ea"/>
                    <a:cs typeface="+mn-cs"/>
                  </a:defRPr>
                </a:pPr>
                <a:r>
                  <a:rPr lang="en-US">
                    <a:latin typeface="Skie Wide" panose="00000505000000000000" pitchFamily="50" charset="0"/>
                  </a:rPr>
                  <a:t>Vf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kie Wide" panose="00000505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kie Wide" panose="00000505000000000000" pitchFamily="50" charset="0"/>
                <a:ea typeface="+mn-ea"/>
                <a:cs typeface="+mn-cs"/>
              </a:defRPr>
            </a:pPr>
            <a:endParaRPr lang="en-US"/>
          </a:p>
        </c:txPr>
        <c:crossAx val="15066752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kie Wide" panose="00000505000000000000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15W pf &amp; THD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'350mA Output Operating Region'!$A$12</c:f>
              <c:strCache>
                <c:ptCount val="1"/>
                <c:pt idx="0">
                  <c:v>pf&lt;0.9, THD&gt;20% Region</c:v>
                </c:pt>
              </c:strCache>
              <c:extLst xmlns:c15="http://schemas.microsoft.com/office/drawing/2012/chart"/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'350mA Output Operating Region'!$B$15:$B$22</c15:sqref>
                  </c15:fullRef>
                </c:ext>
              </c:extLst>
              <c:f>'350mA Output Operating Region'!$B$15:$B$19</c:f>
              <c:numCache>
                <c:formatCode>0</c:formatCode>
                <c:ptCount val="5"/>
                <c:pt idx="0">
                  <c:v>150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'350mA Output Operating Region'!$D$15:$D$23</c15:sqref>
                  </c15:fullRef>
                </c:ext>
              </c:extLst>
              <c:f>'350mA Output Operating Region'!$D$15:$D$19</c:f>
              <c:numCache>
                <c:formatCode>General</c:formatCode>
                <c:ptCount val="5"/>
                <c:pt idx="0">
                  <c:v>22</c:v>
                </c:pt>
                <c:pt idx="1">
                  <c:v>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1FC-46CC-8313-051FC055E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6675263"/>
        <c:axId val="1427982223"/>
        <c:extLst>
          <c:ext xmlns:c15="http://schemas.microsoft.com/office/drawing/2012/chart" uri="{02D57815-91ED-43cb-92C2-25804820EDAC}">
            <c15:filteredArea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'350mA Output Operating Region'!$A$1</c15:sqref>
                        </c15:formulaRef>
                      </c:ext>
                    </c:extLst>
                    <c:strCache>
                      <c:ptCount val="1"/>
                      <c:pt idx="0">
                        <c:v>15W pf&gt;0.9, THD&lt;20%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  <a:alpha val="55000"/>
                    </a:schemeClr>
                  </a:solidFill>
                  <a:ln>
                    <a:solidFill>
                      <a:sysClr val="windowText" lastClr="000000"/>
                    </a:solidFill>
                  </a:ln>
                  <a:effectLst/>
                </c:spPr>
                <c:cat>
                  <c:numRef>
                    <c:extLst>
                      <c:ext uri="{02D57815-91ED-43cb-92C2-25804820EDAC}">
                        <c15:fullRef>
                          <c15:sqref>'350mA Output Operating Region'!$B$15:$B$22</c15:sqref>
                        </c15:fullRef>
                        <c15:formulaRef>
                          <c15:sqref>'350mA Output Operating Region'!$B$15:$B$19</c15:sqref>
                        </c15:formulaRef>
                      </c:ext>
                    </c:extLst>
                    <c:numCache>
                      <c:formatCode>0</c:formatCode>
                      <c:ptCount val="5"/>
                      <c:pt idx="0">
                        <c:v>150</c:v>
                      </c:pt>
                      <c:pt idx="1">
                        <c:v>200</c:v>
                      </c:pt>
                      <c:pt idx="2">
                        <c:v>250</c:v>
                      </c:pt>
                      <c:pt idx="3">
                        <c:v>300</c:v>
                      </c:pt>
                      <c:pt idx="4">
                        <c:v>350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'350mA Output Operating Region'!$A$3:$A$10</c15:sqref>
                        </c15:fullRef>
                        <c15:formulaRef>
                          <c15:sqref>'350mA Output Operating Region'!$A$3:$A$7</c15:sqref>
                        </c15:formulaRef>
                      </c:ext>
                    </c:extLst>
                    <c:numCache>
                      <c:formatCode>0</c:formatCode>
                      <c:ptCount val="5"/>
                      <c:pt idx="0" formatCode="General">
                        <c:v>42</c:v>
                      </c:pt>
                      <c:pt idx="1">
                        <c:v>42</c:v>
                      </c:pt>
                      <c:pt idx="2">
                        <c:v>42</c:v>
                      </c:pt>
                      <c:pt idx="3">
                        <c:v>42</c:v>
                      </c:pt>
                      <c:pt idx="4">
                        <c:v>42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1FC-46CC-8313-051FC055E722}"/>
                  </c:ext>
                </c:extLst>
              </c15:ser>
            </c15:filteredAreaSeries>
          </c:ext>
        </c:extLst>
      </c:areaChart>
      <c:catAx>
        <c:axId val="1506675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Iout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7982223"/>
        <c:crosses val="autoZero"/>
        <c:auto val="1"/>
        <c:lblAlgn val="ctr"/>
        <c:lblOffset val="100"/>
        <c:noMultiLvlLbl val="0"/>
      </c:catAx>
      <c:valAx>
        <c:axId val="1427982223"/>
        <c:scaling>
          <c:orientation val="minMax"/>
          <c:max val="42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6675263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20">
      <a:fgClr>
        <a:schemeClr val="accent6">
          <a:lumMod val="40000"/>
          <a:lumOff val="60000"/>
        </a:schemeClr>
      </a:fgClr>
      <a:bgClr>
        <a:schemeClr val="bg1"/>
      </a:bgClr>
    </a:patt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kie Wide" panose="00000505000000000000" pitchFamily="50" charset="0"/>
                <a:ea typeface="+mn-ea"/>
                <a:cs typeface="+mn-cs"/>
              </a:defRPr>
            </a:pPr>
            <a:r>
              <a:rPr lang="en-US">
                <a:latin typeface="Skie Wide" panose="00000505000000000000" pitchFamily="50" charset="0"/>
              </a:rPr>
              <a:t>FTX15/FTY15-0500</a:t>
            </a:r>
          </a:p>
          <a:p>
            <a:pPr>
              <a:defRPr>
                <a:latin typeface="Skie Wide" panose="00000505000000000000" pitchFamily="50" charset="0"/>
              </a:defRPr>
            </a:pPr>
            <a:r>
              <a:rPr lang="en-US">
                <a:latin typeface="Skie Wide" panose="00000505000000000000" pitchFamily="50" charset="0"/>
              </a:rPr>
              <a:t> Operating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kie Wide" panose="00000505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'500mA Output Operating Region '!$A$1</c:f>
              <c:strCache>
                <c:ptCount val="1"/>
                <c:pt idx="0">
                  <c:v>15W pf&gt;0.9, THD&lt;20%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5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'500mA Output Operating Region '!$B$3:$B$10</c15:sqref>
                  </c15:fullRef>
                </c:ext>
              </c:extLst>
              <c:f>'500mA Output Operating Region '!$B$3:$B$9</c:f>
              <c:numCache>
                <c:formatCode>0</c:formatCode>
                <c:ptCount val="7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'500mA Output Operating Region '!$A$3:$A$10</c15:sqref>
                  </c15:fullRef>
                </c:ext>
              </c:extLst>
              <c:f>'500mA Output Operating Region '!$A$3:$A$9</c:f>
              <c:numCache>
                <c:formatCode>0</c:formatCode>
                <c:ptCount val="7"/>
                <c:pt idx="0" formatCode="General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2-4674-ABF3-B45B66340D97}"/>
            </c:ext>
          </c:extLst>
        </c:ser>
        <c:ser>
          <c:idx val="1"/>
          <c:order val="1"/>
          <c:tx>
            <c:strRef>
              <c:f>'500mA Output Operating Region '!$B$12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'500mA Output Operating Region '!$B$3:$B$10</c15:sqref>
                  </c15:fullRef>
                </c:ext>
              </c:extLst>
              <c:f>'500mA Output Operating Region '!$B$3:$B$9</c:f>
              <c:numCache>
                <c:formatCode>0</c:formatCode>
                <c:ptCount val="7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'500mA Output Operating Region '!$D$15:$D$16</c15:sqref>
                  </c15:fullRef>
                </c:ext>
              </c:extLst>
              <c:f>'500mA Output Operating Region '!$D$15:$D$16</c:f>
              <c:numCache>
                <c:formatCode>General</c:formatCode>
                <c:ptCount val="2"/>
                <c:pt idx="0">
                  <c:v>22</c:v>
                </c:pt>
                <c:pt idx="1">
                  <c:v>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222-4674-ABF3-B45B66340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6675263"/>
        <c:axId val="1427982223"/>
        <c:extLst/>
      </c:areaChart>
      <c:catAx>
        <c:axId val="1506675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kie Wide" panose="00000505000000000000" pitchFamily="50" charset="0"/>
                    <a:ea typeface="+mn-ea"/>
                    <a:cs typeface="+mn-cs"/>
                  </a:defRPr>
                </a:pPr>
                <a:r>
                  <a:rPr lang="en-US">
                    <a:latin typeface="Skie Wide" panose="00000505000000000000" pitchFamily="50" charset="0"/>
                  </a:rPr>
                  <a:t>Iout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kie Wide" panose="00000505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kie Wide" panose="00000505000000000000" pitchFamily="50" charset="0"/>
                <a:ea typeface="+mn-ea"/>
                <a:cs typeface="+mn-cs"/>
              </a:defRPr>
            </a:pPr>
            <a:endParaRPr lang="en-US"/>
          </a:p>
        </c:txPr>
        <c:crossAx val="1427982223"/>
        <c:crosses val="autoZero"/>
        <c:auto val="1"/>
        <c:lblAlgn val="ctr"/>
        <c:lblOffset val="100"/>
        <c:noMultiLvlLbl val="0"/>
      </c:catAx>
      <c:valAx>
        <c:axId val="1427982223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kie Wide" panose="00000505000000000000" pitchFamily="50" charset="0"/>
                    <a:ea typeface="+mn-ea"/>
                    <a:cs typeface="+mn-cs"/>
                  </a:defRPr>
                </a:pPr>
                <a:r>
                  <a:rPr lang="en-US">
                    <a:latin typeface="Skie Wide" panose="00000505000000000000" pitchFamily="50" charset="0"/>
                  </a:rPr>
                  <a:t>Vf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kie Wide" panose="00000505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kie Wide" panose="00000505000000000000" pitchFamily="50" charset="0"/>
                <a:ea typeface="+mn-ea"/>
                <a:cs typeface="+mn-cs"/>
              </a:defRPr>
            </a:pPr>
            <a:endParaRPr lang="en-US"/>
          </a:p>
        </c:txPr>
        <c:crossAx val="15066752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kie Wide" panose="00000505000000000000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15W pf &amp; THD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'500mA Output Operating Region '!$A$12</c:f>
              <c:strCache>
                <c:ptCount val="1"/>
                <c:pt idx="0">
                  <c:v>pf&lt;0.9, THD&gt;20% Region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'500mA Output Operating Region '!$B$15:$B$22</c15:sqref>
                  </c15:fullRef>
                </c:ext>
              </c:extLst>
              <c:f>'500mA Output Operating Region '!$B$15:$B$19</c:f>
              <c:numCache>
                <c:formatCode>0</c:formatCode>
                <c:ptCount val="5"/>
                <c:pt idx="0">
                  <c:v>150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'500mA Output Operating Region '!$D$15:$D$23</c15:sqref>
                  </c15:fullRef>
                </c:ext>
              </c:extLst>
              <c:f>'500mA Output Operating Region '!$D$15:$D$19</c:f>
              <c:numCache>
                <c:formatCode>General</c:formatCode>
                <c:ptCount val="5"/>
                <c:pt idx="0">
                  <c:v>22</c:v>
                </c:pt>
                <c:pt idx="1">
                  <c:v>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D591-4070-88BD-9536BD249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6675263"/>
        <c:axId val="1427982223"/>
        <c:extLst>
          <c:ext xmlns:c15="http://schemas.microsoft.com/office/drawing/2012/chart" uri="{02D57815-91ED-43cb-92C2-25804820EDAC}">
            <c15:filteredArea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'500mA Output Operating Region '!$A$1</c15:sqref>
                        </c15:formulaRef>
                      </c:ext>
                    </c:extLst>
                    <c:strCache>
                      <c:ptCount val="1"/>
                      <c:pt idx="0">
                        <c:v>15W pf&gt;0.9, THD&lt;20%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  <a:alpha val="55000"/>
                    </a:schemeClr>
                  </a:solidFill>
                  <a:ln>
                    <a:solidFill>
                      <a:sysClr val="windowText" lastClr="000000"/>
                    </a:solidFill>
                  </a:ln>
                  <a:effectLst/>
                </c:spPr>
                <c:cat>
                  <c:numRef>
                    <c:extLst>
                      <c:ext uri="{02D57815-91ED-43cb-92C2-25804820EDAC}">
                        <c15:fullRef>
                          <c15:sqref>'500mA Output Operating Region '!$B$15:$B$22</c15:sqref>
                        </c15:fullRef>
                        <c15:formulaRef>
                          <c15:sqref>'500mA Output Operating Region '!$B$15:$B$19</c15:sqref>
                        </c15:formulaRef>
                      </c:ext>
                    </c:extLst>
                    <c:numCache>
                      <c:formatCode>0</c:formatCode>
                      <c:ptCount val="5"/>
                      <c:pt idx="0">
                        <c:v>150</c:v>
                      </c:pt>
                      <c:pt idx="1">
                        <c:v>200</c:v>
                      </c:pt>
                      <c:pt idx="2">
                        <c:v>250</c:v>
                      </c:pt>
                      <c:pt idx="3">
                        <c:v>300</c:v>
                      </c:pt>
                      <c:pt idx="4">
                        <c:v>350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'500mA Output Operating Region '!$A$3:$A$10</c15:sqref>
                        </c15:fullRef>
                        <c15:formulaRef>
                          <c15:sqref>'500mA Output Operating Region '!$A$3:$A$7</c15:sqref>
                        </c15:formulaRef>
                      </c:ext>
                    </c:extLst>
                    <c:numCache>
                      <c:formatCode>0</c:formatCode>
                      <c:ptCount val="5"/>
                      <c:pt idx="0" formatCode="General">
                        <c:v>42</c:v>
                      </c:pt>
                      <c:pt idx="1">
                        <c:v>42</c:v>
                      </c:pt>
                      <c:pt idx="2">
                        <c:v>42</c:v>
                      </c:pt>
                      <c:pt idx="3">
                        <c:v>42</c:v>
                      </c:pt>
                      <c:pt idx="4">
                        <c:v>42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591-4070-88BD-9536BD24905C}"/>
                  </c:ext>
                </c:extLst>
              </c15:ser>
            </c15:filteredAreaSeries>
          </c:ext>
        </c:extLst>
      </c:areaChart>
      <c:catAx>
        <c:axId val="1506675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Iout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7982223"/>
        <c:crosses val="autoZero"/>
        <c:auto val="1"/>
        <c:lblAlgn val="ctr"/>
        <c:lblOffset val="100"/>
        <c:noMultiLvlLbl val="0"/>
      </c:catAx>
      <c:valAx>
        <c:axId val="1427982223"/>
        <c:scaling>
          <c:orientation val="minMax"/>
          <c:max val="42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6675263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20">
      <a:fgClr>
        <a:schemeClr val="accent6">
          <a:lumMod val="40000"/>
          <a:lumOff val="60000"/>
        </a:schemeClr>
      </a:fgClr>
      <a:bgClr>
        <a:schemeClr val="bg1"/>
      </a:bgClr>
    </a:patt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Skie Wide" panose="00000505000000000000" pitchFamily="50" charset="0"/>
              </a:defRPr>
            </a:pPr>
            <a:r>
              <a:rPr lang="en-US">
                <a:latin typeface="Skie Wide" panose="00000505000000000000" pitchFamily="50" charset="0"/>
              </a:rPr>
              <a:t>FTX15/FTY15-0350 </a:t>
            </a:r>
          </a:p>
          <a:p>
            <a:pPr>
              <a:defRPr>
                <a:latin typeface="Skie Wide" panose="00000505000000000000" pitchFamily="50" charset="0"/>
              </a:defRPr>
            </a:pPr>
            <a:r>
              <a:rPr lang="en-US">
                <a:latin typeface="Skie Wide" panose="00000505000000000000" pitchFamily="50" charset="0"/>
              </a:rPr>
              <a:t>Leading Edge Dimming Curve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120V Full Load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'350mA Leading Edge Dim Curve'!$B$7:$B$30</c:f>
              <c:numCache>
                <c:formatCode>General</c:formatCode>
                <c:ptCount val="24"/>
                <c:pt idx="0">
                  <c:v>114.05</c:v>
                </c:pt>
                <c:pt idx="1">
                  <c:v>112.51</c:v>
                </c:pt>
                <c:pt idx="2">
                  <c:v>110.29</c:v>
                </c:pt>
                <c:pt idx="3">
                  <c:v>108.25</c:v>
                </c:pt>
                <c:pt idx="4">
                  <c:v>105.36</c:v>
                </c:pt>
                <c:pt idx="5">
                  <c:v>100.94</c:v>
                </c:pt>
                <c:pt idx="6">
                  <c:v>95.9</c:v>
                </c:pt>
                <c:pt idx="7">
                  <c:v>90.83</c:v>
                </c:pt>
                <c:pt idx="8">
                  <c:v>84.17</c:v>
                </c:pt>
                <c:pt idx="9">
                  <c:v>80.5</c:v>
                </c:pt>
                <c:pt idx="10">
                  <c:v>77.540000000000006</c:v>
                </c:pt>
                <c:pt idx="11">
                  <c:v>74.849999999999994</c:v>
                </c:pt>
                <c:pt idx="12">
                  <c:v>69.77</c:v>
                </c:pt>
                <c:pt idx="13">
                  <c:v>63.37</c:v>
                </c:pt>
                <c:pt idx="14">
                  <c:v>58.55</c:v>
                </c:pt>
                <c:pt idx="15">
                  <c:v>53.74</c:v>
                </c:pt>
                <c:pt idx="16">
                  <c:v>47.91</c:v>
                </c:pt>
                <c:pt idx="17">
                  <c:v>44.56</c:v>
                </c:pt>
                <c:pt idx="18">
                  <c:v>40.725000000000001</c:v>
                </c:pt>
                <c:pt idx="19">
                  <c:v>35.905999999999999</c:v>
                </c:pt>
                <c:pt idx="20">
                  <c:v>32.145000000000003</c:v>
                </c:pt>
                <c:pt idx="21">
                  <c:v>25.699000000000002</c:v>
                </c:pt>
                <c:pt idx="22">
                  <c:v>21.756</c:v>
                </c:pt>
                <c:pt idx="23">
                  <c:v>17.125</c:v>
                </c:pt>
              </c:numCache>
            </c:numRef>
          </c:xVal>
          <c:yVal>
            <c:numRef>
              <c:f>'350mA Leading Edge Dim Curve'!$C$7:$C$30</c:f>
              <c:numCache>
                <c:formatCode>General</c:formatCode>
                <c:ptCount val="24"/>
                <c:pt idx="0">
                  <c:v>350.45</c:v>
                </c:pt>
                <c:pt idx="1">
                  <c:v>350.06</c:v>
                </c:pt>
                <c:pt idx="2">
                  <c:v>326.48</c:v>
                </c:pt>
                <c:pt idx="3">
                  <c:v>305.59999999999997</c:v>
                </c:pt>
                <c:pt idx="4">
                  <c:v>280.39999999999998</c:v>
                </c:pt>
                <c:pt idx="5">
                  <c:v>246</c:v>
                </c:pt>
                <c:pt idx="6">
                  <c:v>212.10000000000002</c:v>
                </c:pt>
                <c:pt idx="7">
                  <c:v>180.5</c:v>
                </c:pt>
                <c:pt idx="8">
                  <c:v>143.30000000000001</c:v>
                </c:pt>
                <c:pt idx="9">
                  <c:v>123.7</c:v>
                </c:pt>
                <c:pt idx="10">
                  <c:v>108.7</c:v>
                </c:pt>
                <c:pt idx="11">
                  <c:v>95.2</c:v>
                </c:pt>
                <c:pt idx="12">
                  <c:v>70.099999999999994</c:v>
                </c:pt>
                <c:pt idx="13">
                  <c:v>39.5</c:v>
                </c:pt>
                <c:pt idx="14">
                  <c:v>22.2</c:v>
                </c:pt>
                <c:pt idx="15">
                  <c:v>16.600000000000001</c:v>
                </c:pt>
                <c:pt idx="16">
                  <c:v>10.4</c:v>
                </c:pt>
                <c:pt idx="17">
                  <c:v>7.15</c:v>
                </c:pt>
                <c:pt idx="18">
                  <c:v>3.7</c:v>
                </c:pt>
                <c:pt idx="19">
                  <c:v>0.44</c:v>
                </c:pt>
                <c:pt idx="20">
                  <c:v>0.04</c:v>
                </c:pt>
                <c:pt idx="21">
                  <c:v>3.0000000000000002E-2</c:v>
                </c:pt>
                <c:pt idx="22">
                  <c:v>0.04</c:v>
                </c:pt>
                <c:pt idx="23">
                  <c:v>3.0000000000000002E-2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EA1-4A6A-91C5-5C26820A4A28}"/>
            </c:ext>
          </c:extLst>
        </c:ser>
        <c:ser>
          <c:idx val="1"/>
          <c:order val="1"/>
          <c:tx>
            <c:v>120V Min Load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'350mA Leading Edge Dim Curve'!$E$7:$E$27</c:f>
              <c:numCache>
                <c:formatCode>General</c:formatCode>
                <c:ptCount val="21"/>
                <c:pt idx="0">
                  <c:v>114.1</c:v>
                </c:pt>
                <c:pt idx="1">
                  <c:v>110.84</c:v>
                </c:pt>
                <c:pt idx="2">
                  <c:v>106.19</c:v>
                </c:pt>
                <c:pt idx="3">
                  <c:v>102.55</c:v>
                </c:pt>
                <c:pt idx="4">
                  <c:v>98.99</c:v>
                </c:pt>
                <c:pt idx="5">
                  <c:v>95.4</c:v>
                </c:pt>
                <c:pt idx="6">
                  <c:v>90.41</c:v>
                </c:pt>
                <c:pt idx="7">
                  <c:v>86.64</c:v>
                </c:pt>
                <c:pt idx="8">
                  <c:v>83.83</c:v>
                </c:pt>
                <c:pt idx="9">
                  <c:v>83.02</c:v>
                </c:pt>
                <c:pt idx="10">
                  <c:v>79.94</c:v>
                </c:pt>
                <c:pt idx="11">
                  <c:v>75.62</c:v>
                </c:pt>
                <c:pt idx="12">
                  <c:v>69.8</c:v>
                </c:pt>
                <c:pt idx="13">
                  <c:v>64.239999999999995</c:v>
                </c:pt>
                <c:pt idx="14">
                  <c:v>57.54</c:v>
                </c:pt>
                <c:pt idx="15">
                  <c:v>53.25</c:v>
                </c:pt>
                <c:pt idx="16">
                  <c:v>45.99</c:v>
                </c:pt>
                <c:pt idx="17">
                  <c:v>38.734000000000002</c:v>
                </c:pt>
                <c:pt idx="18">
                  <c:v>31.18</c:v>
                </c:pt>
                <c:pt idx="19">
                  <c:v>23.466000000000001</c:v>
                </c:pt>
                <c:pt idx="20">
                  <c:v>17.073</c:v>
                </c:pt>
              </c:numCache>
            </c:numRef>
          </c:xVal>
          <c:yVal>
            <c:numRef>
              <c:f>'350mA Leading Edge Dim Curve'!$F$7:$F$27</c:f>
              <c:numCache>
                <c:formatCode>General</c:formatCode>
                <c:ptCount val="21"/>
                <c:pt idx="0">
                  <c:v>348.4</c:v>
                </c:pt>
                <c:pt idx="1">
                  <c:v>329.51000000000005</c:v>
                </c:pt>
                <c:pt idx="2">
                  <c:v>283.8</c:v>
                </c:pt>
                <c:pt idx="3">
                  <c:v>253.8</c:v>
                </c:pt>
                <c:pt idx="4">
                  <c:v>227.39999999999998</c:v>
                </c:pt>
                <c:pt idx="5">
                  <c:v>203</c:v>
                </c:pt>
                <c:pt idx="6">
                  <c:v>172.2</c:v>
                </c:pt>
                <c:pt idx="7">
                  <c:v>150.4</c:v>
                </c:pt>
                <c:pt idx="8">
                  <c:v>134.5</c:v>
                </c:pt>
                <c:pt idx="9">
                  <c:v>129.30000000000001</c:v>
                </c:pt>
                <c:pt idx="10">
                  <c:v>109.89999999999999</c:v>
                </c:pt>
                <c:pt idx="11">
                  <c:v>84.6</c:v>
                </c:pt>
                <c:pt idx="12">
                  <c:v>60</c:v>
                </c:pt>
                <c:pt idx="13">
                  <c:v>50.2</c:v>
                </c:pt>
                <c:pt idx="14">
                  <c:v>39.4</c:v>
                </c:pt>
                <c:pt idx="15">
                  <c:v>32.9</c:v>
                </c:pt>
                <c:pt idx="16">
                  <c:v>22.700000000000003</c:v>
                </c:pt>
                <c:pt idx="17">
                  <c:v>13.59</c:v>
                </c:pt>
                <c:pt idx="18">
                  <c:v>5.26</c:v>
                </c:pt>
                <c:pt idx="19">
                  <c:v>6.0000000000000005E-2</c:v>
                </c:pt>
                <c:pt idx="20">
                  <c:v>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EA1-4A6A-91C5-5C26820A4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07456"/>
        <c:axId val="43109376"/>
      </c:scatterChart>
      <c:valAx>
        <c:axId val="43107456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>
                    <a:latin typeface="Skie Wide" panose="00000505000000000000" pitchFamily="50" charset="0"/>
                  </a:defRPr>
                </a:pPr>
                <a:r>
                  <a:rPr lang="en-US" sz="1200">
                    <a:latin typeface="Skie Wide" panose="00000505000000000000" pitchFamily="50" charset="0"/>
                  </a:rPr>
                  <a:t>0-120V</a:t>
                </a:r>
                <a:r>
                  <a:rPr lang="en-US" sz="1200" baseline="0">
                    <a:latin typeface="Skie Wide" panose="00000505000000000000" pitchFamily="50" charset="0"/>
                  </a:rPr>
                  <a:t> Voltage</a:t>
                </a:r>
                <a:endParaRPr lang="en-US" sz="1200">
                  <a:latin typeface="Skie Wide" panose="00000505000000000000" pitchFamily="50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Skie Wide" panose="00000505000000000000" pitchFamily="50" charset="0"/>
              </a:defRPr>
            </a:pPr>
            <a:endParaRPr lang="en-US"/>
          </a:p>
        </c:txPr>
        <c:crossAx val="43109376"/>
        <c:crosses val="autoZero"/>
        <c:crossBetween val="midCat"/>
      </c:valAx>
      <c:valAx>
        <c:axId val="4310937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Skie Wide" panose="00000505000000000000" pitchFamily="50" charset="0"/>
                  </a:defRPr>
                </a:pPr>
                <a:r>
                  <a:rPr lang="en-US" sz="1200">
                    <a:latin typeface="Skie Wide" panose="00000505000000000000" pitchFamily="50" charset="0"/>
                  </a:rPr>
                  <a:t>Output</a:t>
                </a:r>
                <a:r>
                  <a:rPr lang="en-US" sz="1200" baseline="0">
                    <a:latin typeface="Skie Wide" panose="00000505000000000000" pitchFamily="50" charset="0"/>
                  </a:rPr>
                  <a:t> Current (mA)</a:t>
                </a:r>
                <a:endParaRPr lang="en-US" sz="1200">
                  <a:latin typeface="Skie Wide" panose="00000505000000000000" pitchFamily="50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Skie Wide" panose="00000505000000000000" pitchFamily="50" charset="0"/>
              </a:defRPr>
            </a:pPr>
            <a:endParaRPr lang="en-US"/>
          </a:p>
        </c:txPr>
        <c:crossAx val="43107456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 sz="1200">
              <a:latin typeface="Skie Wide" panose="00000505000000000000" pitchFamily="50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Skie Wide" panose="00000505000000000000" pitchFamily="50" charset="0"/>
              </a:defRPr>
            </a:pPr>
            <a:r>
              <a:rPr lang="en-US">
                <a:latin typeface="Skie Wide" panose="00000505000000000000" pitchFamily="50" charset="0"/>
              </a:rPr>
              <a:t>FTX15/FTY15-0500 </a:t>
            </a:r>
          </a:p>
          <a:p>
            <a:pPr>
              <a:defRPr>
                <a:latin typeface="Skie Wide" panose="00000505000000000000" pitchFamily="50" charset="0"/>
              </a:defRPr>
            </a:pPr>
            <a:r>
              <a:rPr lang="en-US">
                <a:latin typeface="Skie Wide" panose="00000505000000000000" pitchFamily="50" charset="0"/>
              </a:rPr>
              <a:t>Leading Edge Dimming Curve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120V Full Load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'500mA Leading Edge Dim Curv'!$B$7:$B$29</c:f>
              <c:numCache>
                <c:formatCode>General</c:formatCode>
                <c:ptCount val="23"/>
                <c:pt idx="0">
                  <c:v>114.03</c:v>
                </c:pt>
                <c:pt idx="1">
                  <c:v>113.74</c:v>
                </c:pt>
                <c:pt idx="2">
                  <c:v>112.79</c:v>
                </c:pt>
                <c:pt idx="3">
                  <c:v>109.6</c:v>
                </c:pt>
                <c:pt idx="4">
                  <c:v>106.43</c:v>
                </c:pt>
                <c:pt idx="5">
                  <c:v>103.86</c:v>
                </c:pt>
                <c:pt idx="6">
                  <c:v>100.33</c:v>
                </c:pt>
                <c:pt idx="7">
                  <c:v>96.99</c:v>
                </c:pt>
                <c:pt idx="8">
                  <c:v>94.29</c:v>
                </c:pt>
                <c:pt idx="9">
                  <c:v>92.53</c:v>
                </c:pt>
                <c:pt idx="10">
                  <c:v>88.46</c:v>
                </c:pt>
                <c:pt idx="11">
                  <c:v>84.16</c:v>
                </c:pt>
                <c:pt idx="12">
                  <c:v>80.430000000000007</c:v>
                </c:pt>
                <c:pt idx="13">
                  <c:v>76.569999999999993</c:v>
                </c:pt>
                <c:pt idx="14">
                  <c:v>73.08</c:v>
                </c:pt>
                <c:pt idx="15">
                  <c:v>67.5</c:v>
                </c:pt>
                <c:pt idx="16">
                  <c:v>62.36</c:v>
                </c:pt>
                <c:pt idx="17">
                  <c:v>53.29</c:v>
                </c:pt>
                <c:pt idx="18">
                  <c:v>44.09</c:v>
                </c:pt>
                <c:pt idx="19">
                  <c:v>38.280999999999999</c:v>
                </c:pt>
                <c:pt idx="20">
                  <c:v>32.622</c:v>
                </c:pt>
                <c:pt idx="21">
                  <c:v>27.082999999999998</c:v>
                </c:pt>
                <c:pt idx="22">
                  <c:v>17.175999999999998</c:v>
                </c:pt>
              </c:numCache>
            </c:numRef>
          </c:xVal>
          <c:yVal>
            <c:numRef>
              <c:f>'500mA Leading Edge Dim Curv'!$C$7:$C$29</c:f>
              <c:numCache>
                <c:formatCode>General</c:formatCode>
                <c:ptCount val="23"/>
                <c:pt idx="0">
                  <c:v>502.29999999999995</c:v>
                </c:pt>
                <c:pt idx="1">
                  <c:v>501.90000000000003</c:v>
                </c:pt>
                <c:pt idx="2">
                  <c:v>502.90000000000003</c:v>
                </c:pt>
                <c:pt idx="3">
                  <c:v>460.5</c:v>
                </c:pt>
                <c:pt idx="4">
                  <c:v>418.2</c:v>
                </c:pt>
                <c:pt idx="5">
                  <c:v>387.79999999999995</c:v>
                </c:pt>
                <c:pt idx="6">
                  <c:v>350.3</c:v>
                </c:pt>
                <c:pt idx="7">
                  <c:v>317.40000000000003</c:v>
                </c:pt>
                <c:pt idx="8">
                  <c:v>293.3</c:v>
                </c:pt>
                <c:pt idx="9">
                  <c:v>277.5</c:v>
                </c:pt>
                <c:pt idx="10">
                  <c:v>243.7</c:v>
                </c:pt>
                <c:pt idx="11">
                  <c:v>210.5</c:v>
                </c:pt>
                <c:pt idx="12">
                  <c:v>182.2</c:v>
                </c:pt>
                <c:pt idx="13">
                  <c:v>153.9</c:v>
                </c:pt>
                <c:pt idx="14">
                  <c:v>128.80000000000001</c:v>
                </c:pt>
                <c:pt idx="15">
                  <c:v>85.6</c:v>
                </c:pt>
                <c:pt idx="16">
                  <c:v>46.800000000000004</c:v>
                </c:pt>
                <c:pt idx="17">
                  <c:v>18.899999999999999</c:v>
                </c:pt>
                <c:pt idx="18">
                  <c:v>7.8</c:v>
                </c:pt>
                <c:pt idx="19">
                  <c:v>2.13</c:v>
                </c:pt>
                <c:pt idx="20">
                  <c:v>0.04</c:v>
                </c:pt>
                <c:pt idx="21">
                  <c:v>3.0000000000000002E-2</c:v>
                </c:pt>
                <c:pt idx="22">
                  <c:v>3.0000000000000002E-2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AC2-43F1-B9F9-6A52ED66CC6E}"/>
            </c:ext>
          </c:extLst>
        </c:ser>
        <c:ser>
          <c:idx val="1"/>
          <c:order val="1"/>
          <c:tx>
            <c:v>120V Min Load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'500mA Leading Edge Dim Curv'!$E$7:$E$32</c:f>
              <c:numCache>
                <c:formatCode>General</c:formatCode>
                <c:ptCount val="26"/>
                <c:pt idx="0">
                  <c:v>114.08</c:v>
                </c:pt>
                <c:pt idx="1">
                  <c:v>112.43</c:v>
                </c:pt>
                <c:pt idx="2">
                  <c:v>109.66</c:v>
                </c:pt>
                <c:pt idx="3">
                  <c:v>105.24</c:v>
                </c:pt>
                <c:pt idx="4">
                  <c:v>103.38</c:v>
                </c:pt>
                <c:pt idx="5">
                  <c:v>101.09</c:v>
                </c:pt>
                <c:pt idx="6">
                  <c:v>97.07</c:v>
                </c:pt>
                <c:pt idx="7">
                  <c:v>94.71</c:v>
                </c:pt>
                <c:pt idx="8">
                  <c:v>92.96</c:v>
                </c:pt>
                <c:pt idx="9">
                  <c:v>89.29</c:v>
                </c:pt>
                <c:pt idx="10">
                  <c:v>85.84</c:v>
                </c:pt>
                <c:pt idx="11">
                  <c:v>82.2</c:v>
                </c:pt>
                <c:pt idx="12">
                  <c:v>78.19</c:v>
                </c:pt>
                <c:pt idx="13">
                  <c:v>74.69</c:v>
                </c:pt>
                <c:pt idx="14">
                  <c:v>69.28</c:v>
                </c:pt>
                <c:pt idx="15">
                  <c:v>61.88</c:v>
                </c:pt>
                <c:pt idx="16">
                  <c:v>58.54</c:v>
                </c:pt>
                <c:pt idx="17">
                  <c:v>50.86</c:v>
                </c:pt>
                <c:pt idx="18">
                  <c:v>47.42</c:v>
                </c:pt>
                <c:pt idx="19">
                  <c:v>43.097000000000001</c:v>
                </c:pt>
                <c:pt idx="20">
                  <c:v>35.930999999999997</c:v>
                </c:pt>
                <c:pt idx="21">
                  <c:v>32.185000000000002</c:v>
                </c:pt>
                <c:pt idx="22">
                  <c:v>28.027000000000001</c:v>
                </c:pt>
                <c:pt idx="23">
                  <c:v>25.300999999999998</c:v>
                </c:pt>
                <c:pt idx="24">
                  <c:v>19.263000000000002</c:v>
                </c:pt>
                <c:pt idx="25">
                  <c:v>17.164999999999999</c:v>
                </c:pt>
              </c:numCache>
            </c:numRef>
          </c:xVal>
          <c:yVal>
            <c:numRef>
              <c:f>'500mA Leading Edge Dim Curv'!$F$7:$F$32</c:f>
              <c:numCache>
                <c:formatCode>General</c:formatCode>
                <c:ptCount val="26"/>
                <c:pt idx="0">
                  <c:v>495.07</c:v>
                </c:pt>
                <c:pt idx="1">
                  <c:v>494.8</c:v>
                </c:pt>
                <c:pt idx="2">
                  <c:v>452.2</c:v>
                </c:pt>
                <c:pt idx="3">
                  <c:v>393.6</c:v>
                </c:pt>
                <c:pt idx="4">
                  <c:v>372</c:v>
                </c:pt>
                <c:pt idx="5">
                  <c:v>347.1</c:v>
                </c:pt>
                <c:pt idx="6">
                  <c:v>306.20000000000005</c:v>
                </c:pt>
                <c:pt idx="7">
                  <c:v>284.60000000000002</c:v>
                </c:pt>
                <c:pt idx="8">
                  <c:v>269.60000000000002</c:v>
                </c:pt>
                <c:pt idx="9">
                  <c:v>238.1</c:v>
                </c:pt>
                <c:pt idx="10">
                  <c:v>210.10000000000002</c:v>
                </c:pt>
                <c:pt idx="11">
                  <c:v>181.79999999999998</c:v>
                </c:pt>
                <c:pt idx="12">
                  <c:v>146</c:v>
                </c:pt>
                <c:pt idx="13">
                  <c:v>118.4</c:v>
                </c:pt>
                <c:pt idx="14">
                  <c:v>80.699999999999989</c:v>
                </c:pt>
                <c:pt idx="15">
                  <c:v>51.5</c:v>
                </c:pt>
                <c:pt idx="16">
                  <c:v>45</c:v>
                </c:pt>
                <c:pt idx="17">
                  <c:v>31.2</c:v>
                </c:pt>
                <c:pt idx="18">
                  <c:v>25.5</c:v>
                </c:pt>
                <c:pt idx="19">
                  <c:v>18.8</c:v>
                </c:pt>
                <c:pt idx="20">
                  <c:v>8.84</c:v>
                </c:pt>
                <c:pt idx="21">
                  <c:v>4.29</c:v>
                </c:pt>
                <c:pt idx="22">
                  <c:v>0.4</c:v>
                </c:pt>
                <c:pt idx="23">
                  <c:v>6.0000000000000005E-2</c:v>
                </c:pt>
                <c:pt idx="24">
                  <c:v>0.05</c:v>
                </c:pt>
                <c:pt idx="25">
                  <c:v>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AC2-43F1-B9F9-6A52ED66C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07456"/>
        <c:axId val="43109376"/>
      </c:scatterChart>
      <c:valAx>
        <c:axId val="43107456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>
                    <a:latin typeface="Skie Wide" panose="00000505000000000000" pitchFamily="50" charset="0"/>
                  </a:defRPr>
                </a:pPr>
                <a:r>
                  <a:rPr lang="en-US" sz="1200">
                    <a:latin typeface="Skie Wide" panose="00000505000000000000" pitchFamily="50" charset="0"/>
                  </a:rPr>
                  <a:t>0-120V</a:t>
                </a:r>
                <a:r>
                  <a:rPr lang="en-US" sz="1200" baseline="0">
                    <a:latin typeface="Skie Wide" panose="00000505000000000000" pitchFamily="50" charset="0"/>
                  </a:rPr>
                  <a:t> Voltage</a:t>
                </a:r>
                <a:endParaRPr lang="en-US" sz="1200">
                  <a:latin typeface="Skie Wide" panose="00000505000000000000" pitchFamily="50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Skie Wide" panose="00000505000000000000" pitchFamily="50" charset="0"/>
              </a:defRPr>
            </a:pPr>
            <a:endParaRPr lang="en-US"/>
          </a:p>
        </c:txPr>
        <c:crossAx val="43109376"/>
        <c:crosses val="autoZero"/>
        <c:crossBetween val="midCat"/>
      </c:valAx>
      <c:valAx>
        <c:axId val="4310937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Skie Wide" panose="00000505000000000000" pitchFamily="50" charset="0"/>
                  </a:defRPr>
                </a:pPr>
                <a:r>
                  <a:rPr lang="en-US" sz="1200">
                    <a:latin typeface="Skie Wide" panose="00000505000000000000" pitchFamily="50" charset="0"/>
                  </a:rPr>
                  <a:t>Output</a:t>
                </a:r>
                <a:r>
                  <a:rPr lang="en-US" sz="1200" baseline="0">
                    <a:latin typeface="Skie Wide" panose="00000505000000000000" pitchFamily="50" charset="0"/>
                  </a:rPr>
                  <a:t> Current (mA)</a:t>
                </a:r>
                <a:endParaRPr lang="en-US" sz="1200">
                  <a:latin typeface="Skie Wide" panose="00000505000000000000" pitchFamily="50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Skie Wide" panose="00000505000000000000" pitchFamily="50" charset="0"/>
              </a:defRPr>
            </a:pPr>
            <a:endParaRPr lang="en-US"/>
          </a:p>
        </c:txPr>
        <c:crossAx val="43107456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 sz="1200">
              <a:latin typeface="Skie Wide" panose="00000505000000000000" pitchFamily="50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2</xdr:row>
      <xdr:rowOff>175260</xdr:rowOff>
    </xdr:from>
    <xdr:to>
      <xdr:col>24</xdr:col>
      <xdr:colOff>285750</xdr:colOff>
      <xdr:row>35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04686C-EDB5-4272-84B9-670ABD57E0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3</xdr:row>
      <xdr:rowOff>57150</xdr:rowOff>
    </xdr:from>
    <xdr:to>
      <xdr:col>11</xdr:col>
      <xdr:colOff>9525</xdr:colOff>
      <xdr:row>17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790C24-570D-40FA-8499-D4CB298BB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304800</xdr:colOff>
      <xdr:row>17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B0F789-8FB6-4CDF-AD65-F60B1347C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2</xdr:row>
      <xdr:rowOff>175260</xdr:rowOff>
    </xdr:from>
    <xdr:to>
      <xdr:col>24</xdr:col>
      <xdr:colOff>285750</xdr:colOff>
      <xdr:row>35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210A5C-500F-4BD4-A268-7ED7FBF01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304800</xdr:colOff>
      <xdr:row>17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A4A784-43E5-46E2-B466-D777E0ACA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17</xdr:col>
      <xdr:colOff>274027</xdr:colOff>
      <xdr:row>16</xdr:row>
      <xdr:rowOff>147638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FBE333-AE75-4A09-ABED-D741F1C80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20</xdr:row>
      <xdr:rowOff>85725</xdr:rowOff>
    </xdr:from>
    <xdr:to>
      <xdr:col>17</xdr:col>
      <xdr:colOff>302602</xdr:colOff>
      <xdr:row>33</xdr:row>
      <xdr:rowOff>42863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9FBAEE-D7C9-487E-AE91-D01013B481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17</xdr:col>
      <xdr:colOff>274027</xdr:colOff>
      <xdr:row>16</xdr:row>
      <xdr:rowOff>147638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B41316-E730-41D2-A16D-A424D8208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20</xdr:row>
      <xdr:rowOff>85725</xdr:rowOff>
    </xdr:from>
    <xdr:to>
      <xdr:col>17</xdr:col>
      <xdr:colOff>302602</xdr:colOff>
      <xdr:row>33</xdr:row>
      <xdr:rowOff>42863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B50B23-D3C4-4E77-81D5-6AED1D19C4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2</xdr:row>
      <xdr:rowOff>175260</xdr:rowOff>
    </xdr:from>
    <xdr:to>
      <xdr:col>24</xdr:col>
      <xdr:colOff>285750</xdr:colOff>
      <xdr:row>35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A9DA52-83BB-4163-A327-BE481AD7F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2</xdr:row>
      <xdr:rowOff>175260</xdr:rowOff>
    </xdr:from>
    <xdr:to>
      <xdr:col>24</xdr:col>
      <xdr:colOff>285750</xdr:colOff>
      <xdr:row>35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747412-0E2D-4874-8DC7-88F1D4C82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2</xdr:row>
      <xdr:rowOff>175260</xdr:rowOff>
    </xdr:from>
    <xdr:to>
      <xdr:col>24</xdr:col>
      <xdr:colOff>285750</xdr:colOff>
      <xdr:row>35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02CB3F-14E1-482E-A370-EE6A59AB8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2</xdr:row>
      <xdr:rowOff>175260</xdr:rowOff>
    </xdr:from>
    <xdr:to>
      <xdr:col>24</xdr:col>
      <xdr:colOff>285750</xdr:colOff>
      <xdr:row>35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9371B4-8B83-4F82-BE70-46657696B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hatchlight.sharepoint.com/eng/Shared%20Documents/Product%20Testing/Foundation/15W_30W%20Product%20Requalification%20Testing/Parametrics%20testing/FTX30-0700%20700mA%20Fw4-1%209-10-2024/FTX30-0700T%20Eng%20Sample%20%20FW4-1%20700mA%209-10-2024.xlsx" TargetMode="External"/><Relationship Id="rId2" Type="http://schemas.microsoft.com/office/2019/04/relationships/externalLinkLongPath" Target="https://hatchlight.sharepoint.com/eng/Shared%20Documents/Product%20Testing/Foundation/15W_30W%20Product%20Requalification%20Testing/Parametrics%20testing/FTX30-0700%20700mA%20Fw4-1%209-10-2024/FTX30-0700T%20Eng%20Sample%20%20FW4-1%20700mA%209-10-2024.xlsx?F905204A" TargetMode="External"/><Relationship Id="rId1" Type="http://schemas.openxmlformats.org/officeDocument/2006/relationships/externalLinkPath" Target="file:///\\F905204A\FTX30-0700T%20Eng%20Sample%20%20FW4-1%20700mA%209-10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tchlight-my.sharepoint.com/personal/mwaters_hatchlighting_com/Documents/Product%20Management/PM%20Development%20Files/Jupiter/Spec%20Sheet/FRX15%20Lifetime%20vs%20Tc.xlsx" TargetMode="External"/><Relationship Id="rId1" Type="http://schemas.openxmlformats.org/officeDocument/2006/relationships/externalLinkPath" Target="/personal/mwaters_hatchlighting_com/Documents/Product%20Management/PM%20Development%20Files/Jupiter/Spec%20Sheet/FRX15%20Lifetime%20vs%20Tc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tchlight-my.sharepoint.com/personal/mwaters_hatchlighting_com/Documents/Product%20Management/PM%20Development%20Files/Jupiter/Spec%20Sheet/efficiency%20and%20power%20factor%20graphs.xlsx" TargetMode="External"/><Relationship Id="rId1" Type="http://schemas.openxmlformats.org/officeDocument/2006/relationships/externalLinkPath" Target="/personal/mwaters_hatchlighting_com/Documents/Product%20Management/PM%20Development%20Files/Jupiter/Spec%20Sheet/efficiency%20and%20power%20factor%20grap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 1"/>
      <sheetName val="Raw Data 1"/>
    </sheetNames>
    <sheetDataSet>
      <sheetData sheetId="0"/>
      <sheetData sheetId="1">
        <row r="116">
          <cell r="M116">
            <v>0.69589999999999996</v>
          </cell>
          <cell r="R116">
            <v>10</v>
          </cell>
        </row>
        <row r="117">
          <cell r="M117">
            <v>0.69579999999999997</v>
          </cell>
          <cell r="R117">
            <v>9.4</v>
          </cell>
        </row>
        <row r="118">
          <cell r="M118">
            <v>0.69569999999999999</v>
          </cell>
          <cell r="R118">
            <v>9</v>
          </cell>
        </row>
        <row r="119">
          <cell r="M119">
            <v>0.66959999999999997</v>
          </cell>
          <cell r="R119">
            <v>8.6999999999999993</v>
          </cell>
        </row>
        <row r="120">
          <cell r="M120">
            <v>0.61109999999999998</v>
          </cell>
          <cell r="R120">
            <v>8</v>
          </cell>
        </row>
        <row r="121">
          <cell r="M121">
            <v>0.5595</v>
          </cell>
          <cell r="R121">
            <v>7.4</v>
          </cell>
        </row>
        <row r="122">
          <cell r="M122">
            <v>0.51749999999999996</v>
          </cell>
          <cell r="R122">
            <v>6.9</v>
          </cell>
        </row>
        <row r="123">
          <cell r="M123">
            <v>0.48220000000000002</v>
          </cell>
          <cell r="R123">
            <v>6.5</v>
          </cell>
        </row>
        <row r="124">
          <cell r="M124">
            <v>0.41539999999999999</v>
          </cell>
          <cell r="R124">
            <v>5.71</v>
          </cell>
        </row>
        <row r="125">
          <cell r="M125">
            <v>0.37990000000000002</v>
          </cell>
          <cell r="R125">
            <v>5.3</v>
          </cell>
        </row>
        <row r="126">
          <cell r="M126">
            <v>0.33710000000000001</v>
          </cell>
          <cell r="R126">
            <v>4.8099999999999996</v>
          </cell>
        </row>
        <row r="127">
          <cell r="M127">
            <v>0.30320000000000003</v>
          </cell>
          <cell r="R127">
            <v>4.41</v>
          </cell>
        </row>
        <row r="128">
          <cell r="M128">
            <v>0.26904</v>
          </cell>
          <cell r="R128">
            <v>4.01</v>
          </cell>
        </row>
        <row r="129">
          <cell r="M129">
            <v>0.22688</v>
          </cell>
          <cell r="R129">
            <v>3.5</v>
          </cell>
        </row>
        <row r="130">
          <cell r="M130">
            <v>0.18476000000000001</v>
          </cell>
          <cell r="R130">
            <v>3</v>
          </cell>
        </row>
        <row r="131">
          <cell r="M131">
            <v>0.14968999999999999</v>
          </cell>
          <cell r="R131">
            <v>2.6</v>
          </cell>
        </row>
        <row r="132">
          <cell r="M132">
            <v>0.10857</v>
          </cell>
          <cell r="R132">
            <v>2.1</v>
          </cell>
        </row>
        <row r="133">
          <cell r="M133">
            <v>7.3539999999999994E-2</v>
          </cell>
          <cell r="R133">
            <v>1.7</v>
          </cell>
        </row>
        <row r="134">
          <cell r="M134">
            <v>4.1939999999999998E-2</v>
          </cell>
          <cell r="R134">
            <v>1.4</v>
          </cell>
        </row>
        <row r="135">
          <cell r="M135">
            <v>3.5819999999999998E-2</v>
          </cell>
          <cell r="R135">
            <v>1.3</v>
          </cell>
        </row>
        <row r="136">
          <cell r="M136">
            <v>2.963E-2</v>
          </cell>
          <cell r="R136">
            <v>1.2</v>
          </cell>
        </row>
        <row r="137">
          <cell r="M137">
            <v>2.112E-2</v>
          </cell>
          <cell r="R137">
            <v>1.1000000000000001</v>
          </cell>
        </row>
        <row r="138">
          <cell r="M138">
            <v>1.346E-2</v>
          </cell>
          <cell r="R138">
            <v>0.99</v>
          </cell>
        </row>
        <row r="139">
          <cell r="M139">
            <v>9.0200000000000002E-3</v>
          </cell>
          <cell r="R139">
            <v>0.89</v>
          </cell>
        </row>
        <row r="140">
          <cell r="M140">
            <v>7.0099999999999997E-3</v>
          </cell>
          <cell r="R140">
            <v>0.79</v>
          </cell>
        </row>
        <row r="141">
          <cell r="M141">
            <v>6.8999999999999999E-3</v>
          </cell>
          <cell r="R141">
            <v>0.69</v>
          </cell>
        </row>
        <row r="142">
          <cell r="M142">
            <v>3.0000000000000001E-5</v>
          </cell>
          <cell r="R142">
            <v>0.59</v>
          </cell>
        </row>
        <row r="143">
          <cell r="M143">
            <v>4.0000000000000003E-5</v>
          </cell>
          <cell r="R143">
            <v>0.49</v>
          </cell>
        </row>
        <row r="144">
          <cell r="M144"/>
          <cell r="R144"/>
        </row>
        <row r="145">
          <cell r="M145"/>
          <cell r="R145"/>
        </row>
        <row r="153">
          <cell r="M153">
            <v>0.68830000000000002</v>
          </cell>
          <cell r="R153">
            <v>10.01</v>
          </cell>
        </row>
        <row r="154">
          <cell r="M154">
            <v>0.68820000000000003</v>
          </cell>
          <cell r="R154">
            <v>9.3000000000000007</v>
          </cell>
        </row>
        <row r="155">
          <cell r="M155">
            <v>0.68330000000000002</v>
          </cell>
          <cell r="R155">
            <v>8.9</v>
          </cell>
        </row>
        <row r="156">
          <cell r="M156">
            <v>0.61760000000000004</v>
          </cell>
          <cell r="R156">
            <v>8.2100000000000009</v>
          </cell>
        </row>
        <row r="157">
          <cell r="M157">
            <v>0.56489999999999996</v>
          </cell>
          <cell r="R157">
            <v>7.6</v>
          </cell>
        </row>
        <row r="158">
          <cell r="M158">
            <v>0.51229999999999998</v>
          </cell>
          <cell r="R158">
            <v>7</v>
          </cell>
        </row>
        <row r="159">
          <cell r="M159">
            <v>0.46</v>
          </cell>
          <cell r="R159">
            <v>6.4</v>
          </cell>
        </row>
        <row r="160">
          <cell r="M160">
            <v>0.4163</v>
          </cell>
          <cell r="R160">
            <v>5.91</v>
          </cell>
        </row>
        <row r="161">
          <cell r="M161">
            <v>0.37280000000000002</v>
          </cell>
          <cell r="R161">
            <v>5.4</v>
          </cell>
        </row>
        <row r="162">
          <cell r="M162">
            <v>0.32819999999999999</v>
          </cell>
          <cell r="R162">
            <v>4.9000000000000004</v>
          </cell>
        </row>
        <row r="163">
          <cell r="M163">
            <v>0.28960000000000002</v>
          </cell>
          <cell r="R163">
            <v>4.41</v>
          </cell>
        </row>
        <row r="164">
          <cell r="M164">
            <v>0.25086000000000003</v>
          </cell>
          <cell r="R164">
            <v>4</v>
          </cell>
        </row>
        <row r="165">
          <cell r="M165">
            <v>0.20838999999999999</v>
          </cell>
          <cell r="R165">
            <v>3.5</v>
          </cell>
        </row>
        <row r="166">
          <cell r="M166">
            <v>0.16685</v>
          </cell>
          <cell r="R166">
            <v>3</v>
          </cell>
        </row>
        <row r="167">
          <cell r="M167">
            <v>0.12366000000000001</v>
          </cell>
          <cell r="R167">
            <v>2.5</v>
          </cell>
        </row>
        <row r="168">
          <cell r="M168">
            <v>9.3579999999999997E-2</v>
          </cell>
          <cell r="R168">
            <v>2.11</v>
          </cell>
        </row>
        <row r="169">
          <cell r="M169">
            <v>6.1310000000000003E-2</v>
          </cell>
          <cell r="R169">
            <v>1.8</v>
          </cell>
        </row>
        <row r="170">
          <cell r="M170">
            <v>3.8350000000000002E-2</v>
          </cell>
          <cell r="R170">
            <v>1.5</v>
          </cell>
        </row>
        <row r="171">
          <cell r="M171">
            <v>3.4529999999999998E-2</v>
          </cell>
          <cell r="R171">
            <v>1.3</v>
          </cell>
        </row>
        <row r="172">
          <cell r="M172">
            <v>2.8420000000000001E-2</v>
          </cell>
          <cell r="R172">
            <v>1.2</v>
          </cell>
        </row>
        <row r="173">
          <cell r="M173">
            <v>2.179E-2</v>
          </cell>
          <cell r="R173">
            <v>1.1000000000000001</v>
          </cell>
        </row>
        <row r="174">
          <cell r="M174">
            <v>1.636E-2</v>
          </cell>
          <cell r="R174">
            <v>1</v>
          </cell>
        </row>
        <row r="175">
          <cell r="M175">
            <v>1.111E-2</v>
          </cell>
          <cell r="R175">
            <v>0.9</v>
          </cell>
        </row>
        <row r="176">
          <cell r="M176">
            <v>9.4800000000000006E-3</v>
          </cell>
          <cell r="R176">
            <v>0.8</v>
          </cell>
        </row>
        <row r="177">
          <cell r="M177">
            <v>8.1300000000000001E-3</v>
          </cell>
          <cell r="R177">
            <v>0.7</v>
          </cell>
        </row>
        <row r="178">
          <cell r="M178">
            <v>5.0000000000000002E-5</v>
          </cell>
          <cell r="R178">
            <v>0.6</v>
          </cell>
        </row>
        <row r="179">
          <cell r="M179">
            <v>5.0000000000000002E-5</v>
          </cell>
          <cell r="R179">
            <v>0.5</v>
          </cell>
        </row>
        <row r="180">
          <cell r="M180"/>
          <cell r="R180"/>
        </row>
        <row r="181">
          <cell r="M181"/>
          <cell r="R181"/>
        </row>
        <row r="182">
          <cell r="M182"/>
          <cell r="R182"/>
        </row>
        <row r="190">
          <cell r="M190">
            <v>0.69369999999999998</v>
          </cell>
          <cell r="R190">
            <v>10</v>
          </cell>
        </row>
        <row r="191">
          <cell r="M191">
            <v>0.69369999999999998</v>
          </cell>
          <cell r="R191">
            <v>9.4</v>
          </cell>
        </row>
        <row r="192">
          <cell r="M192">
            <v>0.69340000000000002</v>
          </cell>
          <cell r="R192">
            <v>9</v>
          </cell>
        </row>
        <row r="193">
          <cell r="M193">
            <v>0.65820000000000001</v>
          </cell>
          <cell r="R193">
            <v>8.6</v>
          </cell>
        </row>
        <row r="194">
          <cell r="M194">
            <v>0.61470000000000002</v>
          </cell>
          <cell r="R194">
            <v>8.1</v>
          </cell>
        </row>
        <row r="195">
          <cell r="M195">
            <v>0.57130000000000003</v>
          </cell>
          <cell r="R195">
            <v>7.6</v>
          </cell>
        </row>
        <row r="196">
          <cell r="M196">
            <v>0.53659999999999997</v>
          </cell>
          <cell r="R196">
            <v>7.2</v>
          </cell>
        </row>
        <row r="197">
          <cell r="M197">
            <v>0.51070000000000004</v>
          </cell>
          <cell r="R197">
            <v>6.9</v>
          </cell>
        </row>
        <row r="198">
          <cell r="M198">
            <v>0.48580000000000001</v>
          </cell>
          <cell r="R198">
            <v>6.6</v>
          </cell>
        </row>
        <row r="199">
          <cell r="M199">
            <v>0.45879999999999999</v>
          </cell>
          <cell r="R199">
            <v>6.3</v>
          </cell>
        </row>
        <row r="200">
          <cell r="M200">
            <v>0.43590000000000001</v>
          </cell>
          <cell r="R200">
            <v>6</v>
          </cell>
        </row>
        <row r="201">
          <cell r="M201">
            <v>0.3896</v>
          </cell>
          <cell r="R201">
            <v>5.5</v>
          </cell>
        </row>
        <row r="202">
          <cell r="M202">
            <v>0.36370000000000002</v>
          </cell>
          <cell r="R202">
            <v>5.2</v>
          </cell>
        </row>
        <row r="203">
          <cell r="M203">
            <v>0.33779999999999999</v>
          </cell>
          <cell r="R203">
            <v>4.9000000000000004</v>
          </cell>
        </row>
        <row r="204">
          <cell r="M204">
            <v>0.31240000000000001</v>
          </cell>
          <cell r="R204">
            <v>4.5999999999999996</v>
          </cell>
        </row>
        <row r="205">
          <cell r="M205">
            <v>0.24639</v>
          </cell>
          <cell r="R205">
            <v>3.81</v>
          </cell>
        </row>
        <row r="206">
          <cell r="M206">
            <v>0.20882000000000001</v>
          </cell>
          <cell r="R206">
            <v>3.4</v>
          </cell>
        </row>
        <row r="207">
          <cell r="M207">
            <v>0.17484</v>
          </cell>
          <cell r="R207">
            <v>3</v>
          </cell>
        </row>
        <row r="208">
          <cell r="M208">
            <v>0.13383</v>
          </cell>
          <cell r="R208">
            <v>2.5</v>
          </cell>
        </row>
        <row r="209">
          <cell r="M209">
            <v>9.2859999999999998E-2</v>
          </cell>
          <cell r="R209">
            <v>2</v>
          </cell>
        </row>
        <row r="210">
          <cell r="M210">
            <v>4.9110000000000001E-2</v>
          </cell>
          <cell r="R210">
            <v>1.5</v>
          </cell>
        </row>
        <row r="211">
          <cell r="M211">
            <v>3.8830000000000003E-2</v>
          </cell>
          <cell r="R211">
            <v>1.3</v>
          </cell>
        </row>
        <row r="212">
          <cell r="M212">
            <v>3.1570000000000001E-2</v>
          </cell>
          <cell r="R212">
            <v>1.2</v>
          </cell>
        </row>
        <row r="213">
          <cell r="M213">
            <v>2.23E-2</v>
          </cell>
          <cell r="R213">
            <v>1.1000000000000001</v>
          </cell>
        </row>
        <row r="214">
          <cell r="M214">
            <v>1.6809999999999999E-2</v>
          </cell>
          <cell r="R214">
            <v>0.99</v>
          </cell>
        </row>
        <row r="215">
          <cell r="M215">
            <v>1.227E-2</v>
          </cell>
          <cell r="R215">
            <v>0.89</v>
          </cell>
        </row>
        <row r="216">
          <cell r="M216">
            <v>1.0630000000000001E-2</v>
          </cell>
          <cell r="R216">
            <v>0.79</v>
          </cell>
        </row>
        <row r="217">
          <cell r="M217">
            <v>9.3399999999999993E-3</v>
          </cell>
          <cell r="R217">
            <v>0.69</v>
          </cell>
        </row>
        <row r="218">
          <cell r="M218">
            <v>6.0000000000000002E-5</v>
          </cell>
          <cell r="R218">
            <v>0.59</v>
          </cell>
        </row>
        <row r="219">
          <cell r="M219">
            <v>3.0000000000000001E-5</v>
          </cell>
          <cell r="R219">
            <v>0.49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4">
          <cell r="A4" t="str">
            <v>Tc</v>
          </cell>
        </row>
        <row r="5">
          <cell r="A5">
            <v>50</v>
          </cell>
        </row>
        <row r="6">
          <cell r="A6">
            <v>55</v>
          </cell>
        </row>
        <row r="7">
          <cell r="A7">
            <v>60</v>
          </cell>
        </row>
        <row r="8">
          <cell r="A8">
            <v>65</v>
          </cell>
        </row>
        <row r="9">
          <cell r="A9">
            <v>70</v>
          </cell>
        </row>
        <row r="10">
          <cell r="A10">
            <v>75</v>
          </cell>
        </row>
        <row r="11">
          <cell r="A11">
            <v>80</v>
          </cell>
        </row>
        <row r="12">
          <cell r="A12">
            <v>85</v>
          </cell>
        </row>
        <row r="13">
          <cell r="A13">
            <v>90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9">
          <cell r="D9">
            <v>0.5</v>
          </cell>
        </row>
        <row r="10">
          <cell r="D10">
            <v>0.6</v>
          </cell>
        </row>
        <row r="11">
          <cell r="D11">
            <v>0.8</v>
          </cell>
        </row>
        <row r="12">
          <cell r="D1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7A8AE-B010-41AF-8DE0-57E9EA4B7970}">
  <dimension ref="A1:K36"/>
  <sheetViews>
    <sheetView topLeftCell="A14" workbookViewId="0">
      <selection activeCell="T38" sqref="T38"/>
    </sheetView>
  </sheetViews>
  <sheetFormatPr defaultRowHeight="15" x14ac:dyDescent="0.25"/>
  <sheetData>
    <row r="1" spans="1:11" x14ac:dyDescent="0.25">
      <c r="A1" t="s">
        <v>0</v>
      </c>
    </row>
    <row r="2" spans="1:11" ht="15.75" thickBot="1" x14ac:dyDescent="0.3"/>
    <row r="3" spans="1:11" ht="15.75" thickBot="1" x14ac:dyDescent="0.3">
      <c r="E3" s="20"/>
      <c r="F3" s="21"/>
      <c r="J3" s="20"/>
      <c r="K3" s="21"/>
    </row>
    <row r="4" spans="1:11" x14ac:dyDescent="0.25">
      <c r="A4" t="s">
        <v>1</v>
      </c>
      <c r="B4" s="1" t="s">
        <v>2</v>
      </c>
      <c r="C4" s="2" t="s">
        <v>3</v>
      </c>
      <c r="D4" s="2"/>
      <c r="E4" s="2" t="s">
        <v>2</v>
      </c>
      <c r="F4" s="2" t="s">
        <v>4</v>
      </c>
      <c r="G4" s="2"/>
      <c r="H4" s="2" t="s">
        <v>5</v>
      </c>
      <c r="I4" s="2" t="s">
        <v>3</v>
      </c>
      <c r="J4" s="2" t="s">
        <v>5</v>
      </c>
      <c r="K4" s="3" t="s">
        <v>4</v>
      </c>
    </row>
    <row r="5" spans="1:11" x14ac:dyDescent="0.25">
      <c r="B5" s="4"/>
      <c r="C5" s="5"/>
      <c r="D5" s="5"/>
      <c r="E5" s="5"/>
      <c r="F5" s="5"/>
      <c r="G5" s="5"/>
      <c r="H5" s="5"/>
      <c r="I5" s="5"/>
      <c r="J5" s="5"/>
      <c r="K5" s="6"/>
    </row>
    <row r="6" spans="1:11" x14ac:dyDescent="0.25">
      <c r="B6" s="4" t="s">
        <v>6</v>
      </c>
      <c r="C6" s="5" t="s">
        <v>7</v>
      </c>
      <c r="D6" s="5"/>
      <c r="E6" s="5" t="s">
        <v>6</v>
      </c>
      <c r="F6" s="5" t="s">
        <v>7</v>
      </c>
      <c r="G6" s="5"/>
      <c r="H6" s="5" t="s">
        <v>6</v>
      </c>
      <c r="I6" s="5" t="s">
        <v>7</v>
      </c>
      <c r="J6" s="5" t="s">
        <v>6</v>
      </c>
      <c r="K6" s="6" t="s">
        <v>7</v>
      </c>
    </row>
    <row r="7" spans="1:11" x14ac:dyDescent="0.25">
      <c r="A7">
        <v>1</v>
      </c>
      <c r="B7" s="4">
        <v>10.01</v>
      </c>
      <c r="C7" s="5">
        <v>348.19</v>
      </c>
      <c r="D7" s="7"/>
      <c r="E7" s="5">
        <v>10.01</v>
      </c>
      <c r="F7" s="5">
        <v>345.94</v>
      </c>
      <c r="G7" s="7"/>
      <c r="H7" s="5">
        <v>10</v>
      </c>
      <c r="I7" s="7">
        <v>345.92</v>
      </c>
      <c r="J7" s="5">
        <v>10</v>
      </c>
      <c r="K7" s="5">
        <v>348.3</v>
      </c>
    </row>
    <row r="8" spans="1:11" x14ac:dyDescent="0.25">
      <c r="A8">
        <v>2</v>
      </c>
      <c r="B8" s="4">
        <v>9.31</v>
      </c>
      <c r="C8" s="5">
        <v>348.2</v>
      </c>
      <c r="D8" s="7"/>
      <c r="E8" s="5">
        <v>9.4</v>
      </c>
      <c r="F8" s="5">
        <v>345.96</v>
      </c>
      <c r="G8" s="7"/>
      <c r="H8" s="5">
        <v>9.5</v>
      </c>
      <c r="I8" s="7">
        <v>345.99</v>
      </c>
      <c r="J8" s="5">
        <v>9.41</v>
      </c>
      <c r="K8" s="5">
        <v>348.3</v>
      </c>
    </row>
    <row r="9" spans="1:11" x14ac:dyDescent="0.25">
      <c r="A9">
        <v>3</v>
      </c>
      <c r="B9" s="4">
        <v>8.91</v>
      </c>
      <c r="C9" s="5">
        <v>344.27000000000004</v>
      </c>
      <c r="D9" s="7"/>
      <c r="E9" s="5">
        <v>8.9</v>
      </c>
      <c r="F9" s="5">
        <v>340.69</v>
      </c>
      <c r="G9" s="7"/>
      <c r="H9" s="5">
        <v>9</v>
      </c>
      <c r="I9" s="7">
        <v>338.82</v>
      </c>
      <c r="J9" s="5">
        <v>8.9</v>
      </c>
      <c r="K9" s="5">
        <v>335.6</v>
      </c>
    </row>
    <row r="10" spans="1:11" x14ac:dyDescent="0.25">
      <c r="A10">
        <v>4</v>
      </c>
      <c r="B10" s="4">
        <v>8.41</v>
      </c>
      <c r="C10" s="5">
        <v>322.61</v>
      </c>
      <c r="D10" s="7"/>
      <c r="E10" s="5">
        <v>8.4</v>
      </c>
      <c r="F10" s="5">
        <v>318.64999999999998</v>
      </c>
      <c r="G10" s="7"/>
      <c r="H10" s="5">
        <v>8.6</v>
      </c>
      <c r="I10" s="7">
        <v>321.56</v>
      </c>
      <c r="J10" s="5">
        <v>8.3000000000000007</v>
      </c>
      <c r="K10" s="5">
        <v>310.3</v>
      </c>
    </row>
    <row r="11" spans="1:11" x14ac:dyDescent="0.25">
      <c r="A11">
        <v>5</v>
      </c>
      <c r="B11" s="4">
        <v>7.81</v>
      </c>
      <c r="C11" s="5">
        <v>296.82</v>
      </c>
      <c r="D11" s="7"/>
      <c r="E11" s="5">
        <v>8</v>
      </c>
      <c r="F11" s="5">
        <v>301.03999999999996</v>
      </c>
      <c r="G11" s="7"/>
      <c r="H11" s="5">
        <v>7.9</v>
      </c>
      <c r="I11" s="7">
        <v>292.95</v>
      </c>
      <c r="J11" s="5">
        <v>7.7</v>
      </c>
      <c r="K11" s="5">
        <v>284.82</v>
      </c>
    </row>
    <row r="12" spans="1:11" x14ac:dyDescent="0.25">
      <c r="A12">
        <v>6</v>
      </c>
      <c r="B12" s="4">
        <v>7.21</v>
      </c>
      <c r="C12" s="5">
        <v>271.08999999999997</v>
      </c>
      <c r="D12" s="7"/>
      <c r="E12" s="5">
        <v>7.5</v>
      </c>
      <c r="F12" s="5">
        <v>278.72999999999996</v>
      </c>
      <c r="G12" s="7"/>
      <c r="H12" s="5">
        <v>7.2</v>
      </c>
      <c r="I12" s="7">
        <v>264</v>
      </c>
      <c r="J12" s="5">
        <v>7.2</v>
      </c>
      <c r="K12" s="5">
        <v>263.70999999999998</v>
      </c>
    </row>
    <row r="13" spans="1:11" x14ac:dyDescent="0.25">
      <c r="A13">
        <v>7</v>
      </c>
      <c r="B13" s="4">
        <v>6.61</v>
      </c>
      <c r="C13" s="5">
        <v>245.34</v>
      </c>
      <c r="D13" s="7"/>
      <c r="E13" s="5">
        <v>7</v>
      </c>
      <c r="F13" s="5">
        <v>256.56</v>
      </c>
      <c r="G13" s="7"/>
      <c r="H13" s="5">
        <v>6.5</v>
      </c>
      <c r="I13" s="7">
        <v>234.8</v>
      </c>
      <c r="J13" s="5">
        <v>6.79</v>
      </c>
      <c r="K13" s="5">
        <v>246.82999999999998</v>
      </c>
    </row>
    <row r="14" spans="1:11" x14ac:dyDescent="0.25">
      <c r="A14">
        <v>8</v>
      </c>
      <c r="B14" s="4">
        <v>6.01</v>
      </c>
      <c r="C14" s="5">
        <v>219.38</v>
      </c>
      <c r="D14" s="7"/>
      <c r="E14" s="5">
        <v>6.5</v>
      </c>
      <c r="F14" s="5">
        <v>234.27</v>
      </c>
      <c r="G14" s="7"/>
      <c r="H14" s="5">
        <v>6</v>
      </c>
      <c r="I14" s="7">
        <v>214.07999999999998</v>
      </c>
      <c r="J14" s="5">
        <v>6.5</v>
      </c>
      <c r="K14" s="5">
        <v>234.28</v>
      </c>
    </row>
    <row r="15" spans="1:11" x14ac:dyDescent="0.25">
      <c r="A15">
        <v>9</v>
      </c>
      <c r="B15" s="4">
        <v>5.51</v>
      </c>
      <c r="C15" s="5">
        <v>197.36</v>
      </c>
      <c r="D15" s="7"/>
      <c r="E15" s="5">
        <v>6.2</v>
      </c>
      <c r="F15" s="5">
        <v>222.37</v>
      </c>
      <c r="G15" s="7"/>
      <c r="H15" s="5">
        <v>5.4</v>
      </c>
      <c r="I15" s="7">
        <v>189.29000000000002</v>
      </c>
      <c r="J15" s="5">
        <v>6.1</v>
      </c>
      <c r="K15" s="5">
        <v>217.82999999999998</v>
      </c>
    </row>
    <row r="16" spans="1:11" x14ac:dyDescent="0.25">
      <c r="A16">
        <v>10</v>
      </c>
      <c r="B16" s="4">
        <v>5.01</v>
      </c>
      <c r="C16" s="5">
        <v>175.32</v>
      </c>
      <c r="D16" s="7"/>
      <c r="E16" s="5">
        <v>5.8</v>
      </c>
      <c r="F16" s="5">
        <v>203.56</v>
      </c>
      <c r="G16" s="7"/>
      <c r="H16" s="5">
        <v>4.91</v>
      </c>
      <c r="I16" s="7">
        <v>169.17</v>
      </c>
      <c r="J16" s="5">
        <v>5.6</v>
      </c>
      <c r="K16" s="5">
        <v>197.01</v>
      </c>
    </row>
    <row r="17" spans="1:11" x14ac:dyDescent="0.25">
      <c r="A17">
        <v>11</v>
      </c>
      <c r="B17" s="4">
        <v>4.51</v>
      </c>
      <c r="C17" s="5">
        <v>153.79000000000002</v>
      </c>
      <c r="D17" s="7"/>
      <c r="E17" s="5">
        <v>5.4</v>
      </c>
      <c r="F17" s="5">
        <v>185.68</v>
      </c>
      <c r="G17" s="7"/>
      <c r="H17" s="5">
        <v>4.41</v>
      </c>
      <c r="I17" s="7">
        <v>149.12</v>
      </c>
      <c r="J17" s="5">
        <v>5.2</v>
      </c>
      <c r="K17" s="5">
        <v>180.53</v>
      </c>
    </row>
    <row r="18" spans="1:11" x14ac:dyDescent="0.25">
      <c r="A18">
        <v>12</v>
      </c>
      <c r="B18" s="4">
        <v>4</v>
      </c>
      <c r="C18" s="5">
        <v>131.64999999999998</v>
      </c>
      <c r="D18" s="7"/>
      <c r="E18" s="5">
        <v>5.0999999999999996</v>
      </c>
      <c r="F18" s="5">
        <v>172.45</v>
      </c>
      <c r="G18" s="7"/>
      <c r="H18" s="5">
        <v>4.01</v>
      </c>
      <c r="I18" s="7">
        <v>132.53</v>
      </c>
      <c r="J18" s="5">
        <v>4.7</v>
      </c>
      <c r="K18" s="5">
        <v>159.20999999999998</v>
      </c>
    </row>
    <row r="19" spans="1:11" x14ac:dyDescent="0.25">
      <c r="A19">
        <v>13</v>
      </c>
      <c r="B19" s="4">
        <v>3.51</v>
      </c>
      <c r="C19" s="5">
        <v>111.17</v>
      </c>
      <c r="D19" s="7"/>
      <c r="E19" s="5">
        <v>4.8</v>
      </c>
      <c r="F19" s="5">
        <v>159.48000000000002</v>
      </c>
      <c r="G19" s="7"/>
      <c r="H19" s="5">
        <v>3.5</v>
      </c>
      <c r="I19" s="7">
        <v>111.83</v>
      </c>
      <c r="J19" s="5">
        <v>4.21</v>
      </c>
      <c r="K19" s="5">
        <v>138.82</v>
      </c>
    </row>
    <row r="20" spans="1:11" x14ac:dyDescent="0.25">
      <c r="A20">
        <v>14</v>
      </c>
      <c r="B20" s="4">
        <v>3.1</v>
      </c>
      <c r="C20" s="5">
        <v>94.649999999999991</v>
      </c>
      <c r="D20" s="7"/>
      <c r="E20" s="5">
        <v>4.5</v>
      </c>
      <c r="F20" s="5">
        <v>146.25</v>
      </c>
      <c r="G20" s="7"/>
      <c r="H20" s="5">
        <v>3.1</v>
      </c>
      <c r="I20" s="7">
        <v>95.100000000000009</v>
      </c>
      <c r="J20" s="5">
        <v>3.4</v>
      </c>
      <c r="K20" s="5">
        <v>105.92999999999999</v>
      </c>
    </row>
    <row r="21" spans="1:11" x14ac:dyDescent="0.25">
      <c r="A21">
        <v>15</v>
      </c>
      <c r="B21" s="4">
        <v>2.61</v>
      </c>
      <c r="C21" s="5">
        <v>73.88</v>
      </c>
      <c r="D21" s="7"/>
      <c r="E21" s="5">
        <v>4.0999999999999996</v>
      </c>
      <c r="F21" s="5">
        <v>128.48999999999998</v>
      </c>
      <c r="G21" s="7"/>
      <c r="H21" s="5">
        <v>2.7</v>
      </c>
      <c r="I21" s="7">
        <v>78.61</v>
      </c>
      <c r="J21" s="5">
        <v>3.1</v>
      </c>
      <c r="K21" s="5">
        <v>93.52000000000001</v>
      </c>
    </row>
    <row r="22" spans="1:11" x14ac:dyDescent="0.25">
      <c r="A22">
        <v>16</v>
      </c>
      <c r="B22" s="4">
        <v>2.21</v>
      </c>
      <c r="C22" s="5">
        <v>56.61</v>
      </c>
      <c r="D22" s="7"/>
      <c r="E22" s="5">
        <v>3.7</v>
      </c>
      <c r="F22" s="5">
        <v>110.91</v>
      </c>
      <c r="G22" s="7"/>
      <c r="H22" s="5">
        <v>2.2999999999999998</v>
      </c>
      <c r="I22" s="7">
        <v>63.04</v>
      </c>
      <c r="J22" s="5">
        <v>2.8</v>
      </c>
      <c r="K22" s="5">
        <v>81.3</v>
      </c>
    </row>
    <row r="23" spans="1:11" x14ac:dyDescent="0.25">
      <c r="A23">
        <v>17</v>
      </c>
      <c r="B23" s="4">
        <v>2.0099999999999998</v>
      </c>
      <c r="C23" s="5">
        <v>49.19</v>
      </c>
      <c r="D23" s="7"/>
      <c r="E23" s="5">
        <v>3.2</v>
      </c>
      <c r="F23" s="5">
        <v>89.09</v>
      </c>
      <c r="G23" s="7"/>
      <c r="H23" s="5">
        <v>1.8</v>
      </c>
      <c r="I23" s="7">
        <v>42.97</v>
      </c>
      <c r="J23" s="5">
        <v>2.5</v>
      </c>
      <c r="K23" s="5">
        <v>69.489999999999995</v>
      </c>
    </row>
    <row r="24" spans="1:11" x14ac:dyDescent="0.25">
      <c r="A24">
        <v>18</v>
      </c>
      <c r="B24" s="4">
        <v>1.81</v>
      </c>
      <c r="C24" s="5">
        <v>40.57</v>
      </c>
      <c r="D24" s="7"/>
      <c r="E24" s="5">
        <v>2.8</v>
      </c>
      <c r="F24" s="5">
        <v>72.12</v>
      </c>
      <c r="G24" s="7"/>
      <c r="H24" s="5">
        <v>1.6</v>
      </c>
      <c r="I24" s="7">
        <v>35.32</v>
      </c>
      <c r="J24" s="5">
        <v>2.2000000000000002</v>
      </c>
      <c r="K24" s="5">
        <v>58.04</v>
      </c>
    </row>
    <row r="25" spans="1:11" x14ac:dyDescent="0.25">
      <c r="A25">
        <v>19</v>
      </c>
      <c r="B25" s="4">
        <v>1.61</v>
      </c>
      <c r="C25" s="5">
        <v>33.08</v>
      </c>
      <c r="D25" s="7"/>
      <c r="E25" s="5">
        <v>2.4</v>
      </c>
      <c r="F25" s="5">
        <v>55.910000000000004</v>
      </c>
      <c r="G25" s="7"/>
      <c r="H25" s="5">
        <v>1.5</v>
      </c>
      <c r="I25" s="7">
        <v>31.55</v>
      </c>
      <c r="J25" s="5">
        <v>1.8</v>
      </c>
      <c r="K25" s="5">
        <v>42.1</v>
      </c>
    </row>
    <row r="26" spans="1:11" x14ac:dyDescent="0.25">
      <c r="A26">
        <v>20</v>
      </c>
      <c r="B26" s="4">
        <v>1.4</v>
      </c>
      <c r="C26" s="5">
        <v>27.25</v>
      </c>
      <c r="D26" s="7"/>
      <c r="E26" s="5">
        <v>2</v>
      </c>
      <c r="F26" s="5">
        <v>39.54</v>
      </c>
      <c r="G26" s="7"/>
      <c r="H26" s="5">
        <v>1.4</v>
      </c>
      <c r="I26" s="7">
        <v>24.2</v>
      </c>
      <c r="J26" s="5">
        <v>1.6</v>
      </c>
      <c r="K26" s="5">
        <v>33.380000000000003</v>
      </c>
    </row>
    <row r="27" spans="1:11" x14ac:dyDescent="0.25">
      <c r="A27">
        <v>21</v>
      </c>
      <c r="B27" s="4">
        <v>1.3</v>
      </c>
      <c r="C27" s="5">
        <v>22.4</v>
      </c>
      <c r="D27" s="7"/>
      <c r="E27" s="5">
        <v>1.6</v>
      </c>
      <c r="F27" s="5">
        <v>23.59</v>
      </c>
      <c r="G27" s="7"/>
      <c r="H27" s="5">
        <v>1.3</v>
      </c>
      <c r="I27" s="7">
        <v>19.88</v>
      </c>
      <c r="J27" s="5">
        <v>1.4</v>
      </c>
      <c r="K27" s="5">
        <v>26.720000000000002</v>
      </c>
    </row>
    <row r="28" spans="1:11" x14ac:dyDescent="0.25">
      <c r="A28">
        <v>22</v>
      </c>
      <c r="B28" s="4">
        <v>1.2</v>
      </c>
      <c r="C28" s="5">
        <v>18.239999999999998</v>
      </c>
      <c r="D28" s="7"/>
      <c r="E28" s="5">
        <v>1.3</v>
      </c>
      <c r="F28" s="5">
        <v>16.979999999999997</v>
      </c>
      <c r="G28" s="7"/>
      <c r="H28" s="5">
        <v>1.2</v>
      </c>
      <c r="I28" s="7">
        <v>11.99</v>
      </c>
      <c r="J28" s="5">
        <v>1.31</v>
      </c>
      <c r="K28" s="5">
        <v>22.12</v>
      </c>
    </row>
    <row r="29" spans="1:11" x14ac:dyDescent="0.25">
      <c r="A29">
        <v>23</v>
      </c>
      <c r="B29" s="4">
        <v>1.1100000000000001</v>
      </c>
      <c r="C29" s="5">
        <v>14.120000000000001</v>
      </c>
      <c r="D29" s="7"/>
      <c r="E29" s="5">
        <v>1.2</v>
      </c>
      <c r="F29" s="5">
        <v>13.620000000000001</v>
      </c>
      <c r="G29" s="7"/>
      <c r="H29" s="5">
        <v>1.1000000000000001</v>
      </c>
      <c r="I29" s="7">
        <v>8.34</v>
      </c>
      <c r="J29" s="5">
        <v>1.2</v>
      </c>
      <c r="K29" s="5">
        <v>17.71</v>
      </c>
    </row>
    <row r="30" spans="1:11" x14ac:dyDescent="0.25">
      <c r="A30">
        <v>24</v>
      </c>
      <c r="B30" s="4">
        <v>1</v>
      </c>
      <c r="C30" s="5">
        <v>3.59</v>
      </c>
      <c r="D30" s="7"/>
      <c r="E30" s="5">
        <v>1.1000000000000001</v>
      </c>
      <c r="F30" s="5">
        <v>10.02</v>
      </c>
      <c r="G30" s="7"/>
      <c r="H30" s="5">
        <v>0.99</v>
      </c>
      <c r="I30" s="7">
        <v>5.28</v>
      </c>
      <c r="J30" s="5">
        <v>1.1000000000000001</v>
      </c>
      <c r="K30" s="5">
        <v>14.23</v>
      </c>
    </row>
    <row r="31" spans="1:11" x14ac:dyDescent="0.25">
      <c r="A31">
        <v>25</v>
      </c>
      <c r="B31" s="4">
        <v>0.9</v>
      </c>
      <c r="C31" s="5">
        <v>3.5599999999999996</v>
      </c>
      <c r="D31" s="7"/>
      <c r="E31" s="5">
        <v>1</v>
      </c>
      <c r="F31" s="5">
        <v>7.4200000000000008</v>
      </c>
      <c r="G31" s="7"/>
      <c r="H31" s="5">
        <v>0.89</v>
      </c>
      <c r="I31" s="7">
        <v>3.65</v>
      </c>
      <c r="J31" s="5">
        <v>0.99</v>
      </c>
      <c r="K31" s="5">
        <v>10.120000000000001</v>
      </c>
    </row>
    <row r="32" spans="1:11" x14ac:dyDescent="0.25">
      <c r="A32">
        <v>26</v>
      </c>
      <c r="B32" s="4">
        <v>0.81</v>
      </c>
      <c r="C32" s="5">
        <v>3.59</v>
      </c>
      <c r="D32" s="7"/>
      <c r="E32" s="5">
        <v>0.9</v>
      </c>
      <c r="F32" s="5">
        <v>5.3</v>
      </c>
      <c r="G32" s="7"/>
      <c r="H32" s="5">
        <v>0.79</v>
      </c>
      <c r="I32" s="7">
        <v>3.66</v>
      </c>
      <c r="J32" s="5">
        <v>0.89</v>
      </c>
      <c r="K32" s="5">
        <v>8.16</v>
      </c>
    </row>
    <row r="33" spans="1:11" x14ac:dyDescent="0.25">
      <c r="A33">
        <v>27</v>
      </c>
      <c r="B33" s="4">
        <v>0.71</v>
      </c>
      <c r="C33" s="5">
        <v>3.54</v>
      </c>
      <c r="D33" s="7"/>
      <c r="E33" s="5">
        <v>0.7</v>
      </c>
      <c r="F33" s="5">
        <v>3.68</v>
      </c>
      <c r="G33" s="7"/>
      <c r="H33" s="5">
        <v>0.69</v>
      </c>
      <c r="I33" s="7">
        <v>3.61</v>
      </c>
      <c r="J33" s="5">
        <v>0.79</v>
      </c>
      <c r="K33" s="5">
        <v>5.94</v>
      </c>
    </row>
    <row r="34" spans="1:11" x14ac:dyDescent="0.25">
      <c r="A34">
        <v>28</v>
      </c>
      <c r="B34" s="4">
        <v>0.61</v>
      </c>
      <c r="C34" s="5">
        <v>3.0000000000000002E-2</v>
      </c>
      <c r="D34" s="7"/>
      <c r="E34" s="5">
        <v>0.6</v>
      </c>
      <c r="F34" s="5">
        <v>3.0000000000000002E-2</v>
      </c>
      <c r="G34" s="7"/>
      <c r="H34" s="5">
        <v>0.59</v>
      </c>
      <c r="I34" s="7">
        <v>6.0000000000000005E-2</v>
      </c>
      <c r="J34" s="5">
        <v>0.69</v>
      </c>
      <c r="K34" s="5">
        <v>3.69</v>
      </c>
    </row>
    <row r="35" spans="1:11" x14ac:dyDescent="0.25">
      <c r="A35">
        <v>29</v>
      </c>
      <c r="B35" s="4">
        <v>0.5</v>
      </c>
      <c r="C35" s="5">
        <v>0.04</v>
      </c>
      <c r="D35" s="7"/>
      <c r="E35" s="5">
        <v>0.5</v>
      </c>
      <c r="F35" s="5">
        <v>3.0000000000000002E-2</v>
      </c>
      <c r="G35" s="7"/>
      <c r="H35" s="5">
        <v>0.49</v>
      </c>
      <c r="I35" s="7">
        <v>6.0000000000000005E-2</v>
      </c>
      <c r="J35" s="5">
        <v>0.59</v>
      </c>
      <c r="K35" s="5">
        <v>3.0000000000000002E-2</v>
      </c>
    </row>
    <row r="36" spans="1:11" ht="15.75" thickBot="1" x14ac:dyDescent="0.3">
      <c r="A36">
        <v>30</v>
      </c>
      <c r="B36" s="4" t="s">
        <v>8</v>
      </c>
      <c r="C36" s="5" t="s">
        <v>8</v>
      </c>
      <c r="D36" s="8"/>
      <c r="E36" s="5" t="s">
        <v>8</v>
      </c>
      <c r="F36" s="5" t="s">
        <v>8</v>
      </c>
      <c r="G36" s="8"/>
      <c r="H36" s="5" t="s">
        <v>8</v>
      </c>
      <c r="I36" s="7" t="s">
        <v>8</v>
      </c>
      <c r="J36" s="5">
        <v>0.49</v>
      </c>
      <c r="K36" s="5">
        <v>0.02</v>
      </c>
    </row>
  </sheetData>
  <mergeCells count="2">
    <mergeCell ref="E3:F3"/>
    <mergeCell ref="J3:K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14A7B-2523-477C-9F4A-EE9F5BCD0820}">
  <dimension ref="A1:B14"/>
  <sheetViews>
    <sheetView workbookViewId="0">
      <selection activeCell="N13" sqref="N13"/>
    </sheetView>
  </sheetViews>
  <sheetFormatPr defaultRowHeight="15" x14ac:dyDescent="0.25"/>
  <sheetData>
    <row r="1" spans="1:2" x14ac:dyDescent="0.25">
      <c r="A1" t="s">
        <v>12</v>
      </c>
    </row>
    <row r="3" spans="1:2" x14ac:dyDescent="0.25">
      <c r="A3" t="s">
        <v>13</v>
      </c>
    </row>
    <row r="4" spans="1:2" x14ac:dyDescent="0.25">
      <c r="A4" t="s">
        <v>12</v>
      </c>
      <c r="B4" t="s">
        <v>14</v>
      </c>
    </row>
    <row r="5" spans="1:2" x14ac:dyDescent="0.25">
      <c r="A5" s="9">
        <v>0.84</v>
      </c>
      <c r="B5" s="9">
        <v>0.5</v>
      </c>
    </row>
    <row r="6" spans="1:2" x14ac:dyDescent="0.25">
      <c r="A6" s="9">
        <v>0.84</v>
      </c>
      <c r="B6" s="9">
        <v>0.6</v>
      </c>
    </row>
    <row r="7" spans="1:2" x14ac:dyDescent="0.25">
      <c r="A7" s="9">
        <v>0.84</v>
      </c>
      <c r="B7" s="9">
        <v>0.8</v>
      </c>
    </row>
    <row r="8" spans="1:2" x14ac:dyDescent="0.25">
      <c r="A8" s="9">
        <v>0.83899999999999997</v>
      </c>
      <c r="B8" s="9">
        <v>1</v>
      </c>
    </row>
    <row r="10" spans="1:2" x14ac:dyDescent="0.25">
      <c r="A10" t="s">
        <v>5</v>
      </c>
    </row>
    <row r="11" spans="1:2" x14ac:dyDescent="0.25">
      <c r="A11" s="9">
        <v>0.82</v>
      </c>
      <c r="B11" s="9">
        <v>0.5</v>
      </c>
    </row>
    <row r="12" spans="1:2" x14ac:dyDescent="0.25">
      <c r="A12" s="9">
        <v>0.82</v>
      </c>
      <c r="B12" s="9">
        <v>0.6</v>
      </c>
    </row>
    <row r="13" spans="1:2" x14ac:dyDescent="0.25">
      <c r="A13" s="9">
        <v>0.82</v>
      </c>
      <c r="B13" s="9">
        <v>0.8</v>
      </c>
    </row>
    <row r="14" spans="1:2" x14ac:dyDescent="0.25">
      <c r="A14" s="9">
        <v>0.82599999999999996</v>
      </c>
      <c r="B14" s="9">
        <v>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68AD3-1CFD-4E38-8D92-EE0925783BC7}">
  <dimension ref="A1:B13"/>
  <sheetViews>
    <sheetView workbookViewId="0">
      <selection activeCell="O12" sqref="O12"/>
    </sheetView>
  </sheetViews>
  <sheetFormatPr defaultRowHeight="15" x14ac:dyDescent="0.25"/>
  <sheetData>
    <row r="1" spans="1:2" x14ac:dyDescent="0.25">
      <c r="A1" t="s">
        <v>15</v>
      </c>
    </row>
    <row r="2" spans="1:2" x14ac:dyDescent="0.25">
      <c r="A2" t="s">
        <v>2</v>
      </c>
    </row>
    <row r="3" spans="1:2" x14ac:dyDescent="0.25">
      <c r="A3" t="s">
        <v>15</v>
      </c>
      <c r="B3" t="s">
        <v>14</v>
      </c>
    </row>
    <row r="4" spans="1:2" x14ac:dyDescent="0.25">
      <c r="A4" s="9">
        <v>0.99</v>
      </c>
      <c r="B4" s="9">
        <v>0.5</v>
      </c>
    </row>
    <row r="5" spans="1:2" x14ac:dyDescent="0.25">
      <c r="A5" s="9">
        <v>0.99</v>
      </c>
      <c r="B5" s="9">
        <v>0.6</v>
      </c>
    </row>
    <row r="6" spans="1:2" x14ac:dyDescent="0.25">
      <c r="A6" s="9">
        <v>0.999</v>
      </c>
      <c r="B6" s="9">
        <v>0.8</v>
      </c>
    </row>
    <row r="7" spans="1:2" x14ac:dyDescent="0.25">
      <c r="A7" s="9">
        <v>0.999</v>
      </c>
      <c r="B7" s="9">
        <v>1</v>
      </c>
    </row>
    <row r="9" spans="1:2" x14ac:dyDescent="0.25">
      <c r="A9" t="s">
        <v>5</v>
      </c>
    </row>
    <row r="10" spans="1:2" x14ac:dyDescent="0.25">
      <c r="A10" s="9">
        <v>0.95</v>
      </c>
      <c r="B10" s="9">
        <v>0.5</v>
      </c>
    </row>
    <row r="11" spans="1:2" x14ac:dyDescent="0.25">
      <c r="A11" s="9">
        <v>0.95</v>
      </c>
      <c r="B11" s="9">
        <v>0.6</v>
      </c>
    </row>
    <row r="12" spans="1:2" x14ac:dyDescent="0.25">
      <c r="A12" s="9">
        <v>0.96</v>
      </c>
      <c r="B12" s="9">
        <v>0.8</v>
      </c>
    </row>
    <row r="13" spans="1:2" x14ac:dyDescent="0.25">
      <c r="A13" s="9">
        <v>0.96</v>
      </c>
      <c r="B13" s="9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E89CB-6AD0-4967-BD3E-E2971F1DF3C4}">
  <dimension ref="A1:K36"/>
  <sheetViews>
    <sheetView topLeftCell="A3" workbookViewId="0">
      <selection activeCell="Y14" sqref="Y14"/>
    </sheetView>
  </sheetViews>
  <sheetFormatPr defaultRowHeight="15" x14ac:dyDescent="0.25"/>
  <sheetData>
    <row r="1" spans="1:11" x14ac:dyDescent="0.25">
      <c r="A1" t="s">
        <v>0</v>
      </c>
    </row>
    <row r="2" spans="1:11" ht="15.75" thickBot="1" x14ac:dyDescent="0.3"/>
    <row r="3" spans="1:11" ht="15.75" thickBot="1" x14ac:dyDescent="0.3">
      <c r="E3" s="20"/>
      <c r="F3" s="21"/>
      <c r="J3" s="20"/>
      <c r="K3" s="21"/>
    </row>
    <row r="4" spans="1:11" x14ac:dyDescent="0.25">
      <c r="A4" t="s">
        <v>1</v>
      </c>
      <c r="B4" s="1" t="s">
        <v>2</v>
      </c>
      <c r="C4" s="2" t="s">
        <v>3</v>
      </c>
      <c r="D4" s="2"/>
      <c r="E4" s="2" t="s">
        <v>2</v>
      </c>
      <c r="F4" s="2" t="s">
        <v>4</v>
      </c>
      <c r="G4" s="2"/>
      <c r="H4" s="2" t="s">
        <v>5</v>
      </c>
      <c r="I4" s="2" t="s">
        <v>3</v>
      </c>
      <c r="J4" s="2" t="s">
        <v>5</v>
      </c>
      <c r="K4" s="3" t="s">
        <v>4</v>
      </c>
    </row>
    <row r="5" spans="1:11" x14ac:dyDescent="0.25">
      <c r="B5" s="4"/>
      <c r="C5" s="5"/>
      <c r="D5" s="5"/>
      <c r="E5" s="5"/>
      <c r="F5" s="5"/>
      <c r="G5" s="5"/>
      <c r="H5" s="5"/>
      <c r="I5" s="5"/>
      <c r="J5" s="5"/>
      <c r="K5" s="6"/>
    </row>
    <row r="6" spans="1:11" x14ac:dyDescent="0.25">
      <c r="B6" s="4" t="s">
        <v>6</v>
      </c>
      <c r="C6" s="5" t="s">
        <v>7</v>
      </c>
      <c r="D6" s="5"/>
      <c r="E6" s="5" t="s">
        <v>6</v>
      </c>
      <c r="F6" s="5" t="s">
        <v>7</v>
      </c>
      <c r="G6" s="5"/>
      <c r="H6" s="5" t="s">
        <v>6</v>
      </c>
      <c r="I6" s="5" t="s">
        <v>7</v>
      </c>
      <c r="J6" s="5" t="s">
        <v>6</v>
      </c>
      <c r="K6" s="6" t="s">
        <v>7</v>
      </c>
    </row>
    <row r="7" spans="1:11" x14ac:dyDescent="0.25">
      <c r="A7">
        <v>1</v>
      </c>
      <c r="B7" s="4">
        <v>10.01</v>
      </c>
      <c r="C7" s="5">
        <v>498.65</v>
      </c>
      <c r="D7" s="7"/>
      <c r="E7" s="5">
        <v>10.01</v>
      </c>
      <c r="F7" s="5">
        <v>490.20000000000005</v>
      </c>
      <c r="G7" s="7"/>
      <c r="H7" s="5">
        <v>10</v>
      </c>
      <c r="I7" s="7">
        <v>493.79</v>
      </c>
      <c r="J7" s="5">
        <v>10</v>
      </c>
      <c r="K7" s="5">
        <v>491.34</v>
      </c>
    </row>
    <row r="8" spans="1:11" x14ac:dyDescent="0.25">
      <c r="A8">
        <v>2</v>
      </c>
      <c r="B8" s="4">
        <v>9.41</v>
      </c>
      <c r="C8" s="5">
        <v>498.74</v>
      </c>
      <c r="D8" s="7"/>
      <c r="E8" s="5">
        <v>9.51</v>
      </c>
      <c r="F8" s="5">
        <v>490.12</v>
      </c>
      <c r="G8" s="7"/>
      <c r="H8" s="5">
        <v>9.4</v>
      </c>
      <c r="I8" s="7">
        <v>493.76</v>
      </c>
      <c r="J8" s="5">
        <v>9.4</v>
      </c>
      <c r="K8" s="5">
        <v>491.51</v>
      </c>
    </row>
    <row r="9" spans="1:11" x14ac:dyDescent="0.25">
      <c r="A9">
        <v>3</v>
      </c>
      <c r="B9" s="4">
        <v>8.91</v>
      </c>
      <c r="C9" s="5">
        <v>494.03999999999996</v>
      </c>
      <c r="D9" s="7"/>
      <c r="E9" s="5">
        <v>9</v>
      </c>
      <c r="F9" s="5">
        <v>490.05</v>
      </c>
      <c r="G9" s="7"/>
      <c r="H9" s="5">
        <v>9</v>
      </c>
      <c r="I9" s="7">
        <v>493.85</v>
      </c>
      <c r="J9" s="5">
        <v>9</v>
      </c>
      <c r="K9" s="5">
        <v>491.53999999999996</v>
      </c>
    </row>
    <row r="10" spans="1:11" x14ac:dyDescent="0.25">
      <c r="A10">
        <v>4</v>
      </c>
      <c r="B10" s="4">
        <v>8.41</v>
      </c>
      <c r="C10" s="5">
        <v>464.04</v>
      </c>
      <c r="D10" s="7"/>
      <c r="E10" s="5">
        <v>8.61</v>
      </c>
      <c r="F10" s="5">
        <v>465.87</v>
      </c>
      <c r="G10" s="7"/>
      <c r="H10" s="5">
        <v>8.6</v>
      </c>
      <c r="I10" s="7">
        <v>461.43</v>
      </c>
      <c r="J10" s="5">
        <v>8.39</v>
      </c>
      <c r="K10" s="5">
        <v>444.57</v>
      </c>
    </row>
    <row r="11" spans="1:11" x14ac:dyDescent="0.25">
      <c r="A11">
        <v>5</v>
      </c>
      <c r="B11" s="4">
        <v>7.91</v>
      </c>
      <c r="C11" s="5">
        <v>434.71999999999997</v>
      </c>
      <c r="D11" s="7"/>
      <c r="E11" s="5">
        <v>8.1</v>
      </c>
      <c r="F11" s="5">
        <v>434.57</v>
      </c>
      <c r="G11" s="7"/>
      <c r="H11" s="5">
        <v>7.92</v>
      </c>
      <c r="I11" s="7">
        <v>423.54</v>
      </c>
      <c r="J11" s="5">
        <v>7.7</v>
      </c>
      <c r="K11" s="5">
        <v>402.2</v>
      </c>
    </row>
    <row r="12" spans="1:11" x14ac:dyDescent="0.25">
      <c r="A12">
        <v>6</v>
      </c>
      <c r="B12" s="4">
        <v>7.41</v>
      </c>
      <c r="C12" s="5">
        <v>404.09000000000003</v>
      </c>
      <c r="D12" s="7"/>
      <c r="E12" s="5">
        <v>7.6</v>
      </c>
      <c r="F12" s="5">
        <v>403.11</v>
      </c>
      <c r="G12" s="7"/>
      <c r="H12" s="5">
        <v>7.4</v>
      </c>
      <c r="I12" s="7">
        <v>389.17</v>
      </c>
      <c r="J12" s="5">
        <v>7.1</v>
      </c>
      <c r="K12" s="5">
        <v>365.77</v>
      </c>
    </row>
    <row r="13" spans="1:11" x14ac:dyDescent="0.25">
      <c r="A13">
        <v>7</v>
      </c>
      <c r="B13" s="4">
        <v>7</v>
      </c>
      <c r="C13" s="5">
        <v>378.67</v>
      </c>
      <c r="D13" s="7"/>
      <c r="E13" s="5">
        <v>7.1</v>
      </c>
      <c r="F13" s="5">
        <v>371.95</v>
      </c>
      <c r="G13" s="7"/>
      <c r="H13" s="5">
        <v>6.9</v>
      </c>
      <c r="I13" s="7">
        <v>359.47</v>
      </c>
      <c r="J13" s="5">
        <v>6.5</v>
      </c>
      <c r="K13" s="5">
        <v>329.09</v>
      </c>
    </row>
    <row r="14" spans="1:11" x14ac:dyDescent="0.25">
      <c r="A14">
        <v>8</v>
      </c>
      <c r="B14" s="4">
        <v>6.51</v>
      </c>
      <c r="C14" s="5">
        <v>348.05</v>
      </c>
      <c r="D14" s="7"/>
      <c r="E14" s="5">
        <v>6.8</v>
      </c>
      <c r="F14" s="5">
        <v>353.15000000000003</v>
      </c>
      <c r="G14" s="7"/>
      <c r="H14" s="5">
        <v>6.4</v>
      </c>
      <c r="I14" s="7">
        <v>332.05</v>
      </c>
      <c r="J14" s="5">
        <v>6</v>
      </c>
      <c r="K14" s="5">
        <v>298.98</v>
      </c>
    </row>
    <row r="15" spans="1:11" x14ac:dyDescent="0.25">
      <c r="A15">
        <v>9</v>
      </c>
      <c r="B15" s="4">
        <v>5.91</v>
      </c>
      <c r="C15" s="5">
        <v>315.61</v>
      </c>
      <c r="D15" s="7"/>
      <c r="E15" s="5">
        <v>6.5</v>
      </c>
      <c r="F15" s="5">
        <v>335.26</v>
      </c>
      <c r="G15" s="7"/>
      <c r="H15" s="5">
        <v>6</v>
      </c>
      <c r="I15" s="7">
        <v>307.08000000000004</v>
      </c>
      <c r="J15" s="5">
        <v>5.5</v>
      </c>
      <c r="K15" s="5">
        <v>268.52999999999997</v>
      </c>
    </row>
    <row r="16" spans="1:11" x14ac:dyDescent="0.25">
      <c r="A16">
        <v>10</v>
      </c>
      <c r="B16" s="4">
        <v>5.4</v>
      </c>
      <c r="C16" s="5">
        <v>282.34999999999997</v>
      </c>
      <c r="D16" s="7"/>
      <c r="E16" s="5">
        <v>6.2</v>
      </c>
      <c r="F16" s="5">
        <v>316.12</v>
      </c>
      <c r="G16" s="7"/>
      <c r="H16" s="5">
        <v>5.61</v>
      </c>
      <c r="I16" s="7">
        <v>282.84999999999997</v>
      </c>
      <c r="J16" s="5">
        <v>5</v>
      </c>
      <c r="K16" s="5">
        <v>238.05</v>
      </c>
    </row>
    <row r="17" spans="1:11" x14ac:dyDescent="0.25">
      <c r="A17">
        <v>11</v>
      </c>
      <c r="B17" s="4">
        <v>4.8099999999999996</v>
      </c>
      <c r="C17" s="5">
        <v>247.35999999999999</v>
      </c>
      <c r="D17" s="7"/>
      <c r="E17" s="5">
        <v>5.71</v>
      </c>
      <c r="F17" s="5">
        <v>285.95999999999998</v>
      </c>
      <c r="G17" s="7"/>
      <c r="H17" s="5">
        <v>5.01</v>
      </c>
      <c r="I17" s="7">
        <v>247.68</v>
      </c>
      <c r="J17" s="5">
        <v>4.7</v>
      </c>
      <c r="K17" s="5">
        <v>219.92000000000002</v>
      </c>
    </row>
    <row r="18" spans="1:11" x14ac:dyDescent="0.25">
      <c r="A18">
        <v>12</v>
      </c>
      <c r="B18" s="4">
        <v>4.41</v>
      </c>
      <c r="C18" s="5">
        <v>219.23000000000002</v>
      </c>
      <c r="D18" s="7"/>
      <c r="E18" s="5">
        <v>5.3</v>
      </c>
      <c r="F18" s="5">
        <v>261.01000000000005</v>
      </c>
      <c r="G18" s="7"/>
      <c r="H18" s="5">
        <v>4.71</v>
      </c>
      <c r="I18" s="7">
        <v>227.86999999999998</v>
      </c>
      <c r="J18" s="5">
        <v>4.21</v>
      </c>
      <c r="K18" s="5">
        <v>190.06</v>
      </c>
    </row>
    <row r="19" spans="1:11" x14ac:dyDescent="0.25">
      <c r="A19">
        <v>13</v>
      </c>
      <c r="B19" s="4">
        <v>4.01</v>
      </c>
      <c r="C19" s="5">
        <v>195.86</v>
      </c>
      <c r="D19" s="7"/>
      <c r="E19" s="5">
        <v>4.8</v>
      </c>
      <c r="F19" s="5">
        <v>230.04</v>
      </c>
      <c r="G19" s="7"/>
      <c r="H19" s="5">
        <v>4.1100000000000003</v>
      </c>
      <c r="I19" s="7">
        <v>193.89000000000001</v>
      </c>
      <c r="J19" s="5">
        <v>3.61</v>
      </c>
      <c r="K19" s="5">
        <v>154.60999999999999</v>
      </c>
    </row>
    <row r="20" spans="1:11" x14ac:dyDescent="0.25">
      <c r="A20">
        <v>14</v>
      </c>
      <c r="B20" s="4">
        <v>3.45</v>
      </c>
      <c r="C20" s="5">
        <v>166.3</v>
      </c>
      <c r="D20" s="7"/>
      <c r="E20" s="5">
        <v>4.51</v>
      </c>
      <c r="F20" s="5">
        <v>211.54</v>
      </c>
      <c r="G20" s="7"/>
      <c r="H20" s="5">
        <v>3.71</v>
      </c>
      <c r="I20" s="7">
        <v>169.07</v>
      </c>
      <c r="J20" s="5">
        <v>3.1</v>
      </c>
      <c r="K20" s="5">
        <v>124.14999999999999</v>
      </c>
    </row>
    <row r="21" spans="1:11" x14ac:dyDescent="0.25">
      <c r="A21">
        <v>15</v>
      </c>
      <c r="B21" s="4">
        <v>2.91</v>
      </c>
      <c r="C21" s="5">
        <v>131.61000000000001</v>
      </c>
      <c r="D21" s="7"/>
      <c r="E21" s="5">
        <v>4</v>
      </c>
      <c r="F21" s="5">
        <v>180.98</v>
      </c>
      <c r="G21" s="7"/>
      <c r="H21" s="5">
        <v>3.2</v>
      </c>
      <c r="I21" s="7">
        <v>140.19</v>
      </c>
      <c r="J21" s="5">
        <v>2.7</v>
      </c>
      <c r="K21" s="5">
        <v>99.77</v>
      </c>
    </row>
    <row r="22" spans="1:11" x14ac:dyDescent="0.25">
      <c r="A22">
        <v>16</v>
      </c>
      <c r="B22" s="4">
        <v>2.31</v>
      </c>
      <c r="C22" s="5">
        <v>94.009999999999991</v>
      </c>
      <c r="D22" s="7"/>
      <c r="E22" s="5">
        <v>3.5</v>
      </c>
      <c r="F22" s="5">
        <v>149.81</v>
      </c>
      <c r="G22" s="7"/>
      <c r="H22" s="5">
        <v>2.7</v>
      </c>
      <c r="I22" s="7">
        <v>111.42</v>
      </c>
      <c r="J22" s="5">
        <v>2.2000000000000002</v>
      </c>
      <c r="K22" s="5">
        <v>70.819999999999993</v>
      </c>
    </row>
    <row r="23" spans="1:11" x14ac:dyDescent="0.25">
      <c r="A23">
        <v>17</v>
      </c>
      <c r="B23" s="4">
        <v>1.81</v>
      </c>
      <c r="C23" s="5">
        <v>63.46</v>
      </c>
      <c r="D23" s="7"/>
      <c r="E23" s="5">
        <v>3</v>
      </c>
      <c r="F23" s="5">
        <v>120.44000000000001</v>
      </c>
      <c r="G23" s="7"/>
      <c r="H23" s="5">
        <v>2.2000000000000002</v>
      </c>
      <c r="I23" s="7">
        <v>84.61</v>
      </c>
      <c r="J23" s="5">
        <v>1.7</v>
      </c>
      <c r="K23" s="5">
        <v>44.5</v>
      </c>
    </row>
    <row r="24" spans="1:11" x14ac:dyDescent="0.25">
      <c r="A24">
        <v>18</v>
      </c>
      <c r="B24" s="4">
        <v>1.41</v>
      </c>
      <c r="C24" s="5">
        <v>37.69</v>
      </c>
      <c r="D24" s="7"/>
      <c r="E24" s="5">
        <v>2.5</v>
      </c>
      <c r="F24" s="5">
        <v>89.88</v>
      </c>
      <c r="G24" s="7"/>
      <c r="H24" s="5">
        <v>1.61</v>
      </c>
      <c r="I24" s="7">
        <v>50.95</v>
      </c>
      <c r="J24" s="5">
        <v>1.3</v>
      </c>
      <c r="K24" s="5">
        <v>23.529999999999998</v>
      </c>
    </row>
    <row r="25" spans="1:11" x14ac:dyDescent="0.25">
      <c r="A25">
        <v>19</v>
      </c>
      <c r="B25" s="4">
        <v>1.31</v>
      </c>
      <c r="C25" s="5">
        <v>30.12</v>
      </c>
      <c r="D25" s="7"/>
      <c r="E25" s="5">
        <v>2.11</v>
      </c>
      <c r="F25" s="5">
        <v>65.930000000000007</v>
      </c>
      <c r="G25" s="7"/>
      <c r="H25" s="5">
        <v>1.51</v>
      </c>
      <c r="I25" s="7">
        <v>44.06</v>
      </c>
      <c r="J25" s="5">
        <v>1.2</v>
      </c>
      <c r="K25" s="5">
        <v>20.350000000000001</v>
      </c>
    </row>
    <row r="26" spans="1:11" x14ac:dyDescent="0.25">
      <c r="A26">
        <v>20</v>
      </c>
      <c r="B26" s="4">
        <v>1.2</v>
      </c>
      <c r="C26" s="5">
        <v>22.599999999999998</v>
      </c>
      <c r="D26" s="7"/>
      <c r="E26" s="5">
        <v>1.71</v>
      </c>
      <c r="F26" s="5">
        <v>41.01</v>
      </c>
      <c r="G26" s="7"/>
      <c r="H26" s="5">
        <v>1.4</v>
      </c>
      <c r="I26" s="7">
        <v>33.97</v>
      </c>
      <c r="J26" s="5">
        <v>1.0900000000000001</v>
      </c>
      <c r="K26" s="5">
        <v>15.49</v>
      </c>
    </row>
    <row r="27" spans="1:11" x14ac:dyDescent="0.25">
      <c r="A27">
        <v>21</v>
      </c>
      <c r="B27" s="4">
        <v>1.1100000000000001</v>
      </c>
      <c r="C27" s="5">
        <v>17.100000000000001</v>
      </c>
      <c r="D27" s="7"/>
      <c r="E27" s="5">
        <v>1.3</v>
      </c>
      <c r="F27" s="5">
        <v>27.720000000000002</v>
      </c>
      <c r="G27" s="7"/>
      <c r="H27" s="5">
        <v>1.31</v>
      </c>
      <c r="I27" s="7">
        <v>28.03</v>
      </c>
      <c r="J27" s="5">
        <v>0.99</v>
      </c>
      <c r="K27" s="5">
        <v>10.64</v>
      </c>
    </row>
    <row r="28" spans="1:11" x14ac:dyDescent="0.25">
      <c r="A28">
        <v>22</v>
      </c>
      <c r="B28" s="4">
        <v>1</v>
      </c>
      <c r="C28" s="5">
        <v>4.7699999999999996</v>
      </c>
      <c r="D28" s="7"/>
      <c r="E28" s="5">
        <v>1.2</v>
      </c>
      <c r="F28" s="5">
        <v>20.94</v>
      </c>
      <c r="G28" s="7"/>
      <c r="H28" s="5">
        <v>1.2</v>
      </c>
      <c r="I28" s="7">
        <v>20.580000000000002</v>
      </c>
      <c r="J28" s="5">
        <v>0.89</v>
      </c>
      <c r="K28" s="5">
        <v>8.25</v>
      </c>
    </row>
    <row r="29" spans="1:11" x14ac:dyDescent="0.25">
      <c r="A29">
        <v>23</v>
      </c>
      <c r="B29" s="4">
        <v>0.9</v>
      </c>
      <c r="C29" s="5">
        <v>4.8099999999999996</v>
      </c>
      <c r="D29" s="7"/>
      <c r="E29" s="5">
        <v>1.1000000000000001</v>
      </c>
      <c r="F29" s="5">
        <v>15.09</v>
      </c>
      <c r="G29" s="7"/>
      <c r="H29" s="5">
        <v>1.1000000000000001</v>
      </c>
      <c r="I29" s="7">
        <v>15.8</v>
      </c>
      <c r="J29" s="5">
        <v>0.79</v>
      </c>
      <c r="K29" s="5">
        <v>5.47</v>
      </c>
    </row>
    <row r="30" spans="1:11" x14ac:dyDescent="0.25">
      <c r="A30">
        <v>24</v>
      </c>
      <c r="B30" s="4">
        <v>0.8</v>
      </c>
      <c r="C30" s="5">
        <v>4.8199999999999994</v>
      </c>
      <c r="D30" s="7"/>
      <c r="E30" s="5">
        <v>1</v>
      </c>
      <c r="F30" s="5">
        <v>9.7800000000000011</v>
      </c>
      <c r="G30" s="7"/>
      <c r="H30" s="5">
        <v>0.99</v>
      </c>
      <c r="I30" s="7">
        <v>5.8500000000000005</v>
      </c>
      <c r="J30" s="5">
        <v>0.69</v>
      </c>
      <c r="K30" s="5">
        <v>5.31</v>
      </c>
    </row>
    <row r="31" spans="1:11" x14ac:dyDescent="0.25">
      <c r="A31">
        <v>25</v>
      </c>
      <c r="B31" s="4">
        <v>0.7</v>
      </c>
      <c r="C31" s="5">
        <v>4.7600000000000007</v>
      </c>
      <c r="D31" s="7"/>
      <c r="E31" s="5">
        <v>0.9</v>
      </c>
      <c r="F31" s="5">
        <v>5.8500000000000005</v>
      </c>
      <c r="G31" s="7"/>
      <c r="H31" s="5">
        <v>0.89</v>
      </c>
      <c r="I31" s="7">
        <v>5.22</v>
      </c>
      <c r="J31" s="5">
        <v>0.59</v>
      </c>
      <c r="K31" s="5">
        <v>0.02</v>
      </c>
    </row>
    <row r="32" spans="1:11" x14ac:dyDescent="0.25">
      <c r="A32">
        <v>26</v>
      </c>
      <c r="B32" s="4">
        <v>0.6</v>
      </c>
      <c r="C32" s="5">
        <v>3.0000000000000002E-2</v>
      </c>
      <c r="D32" s="7"/>
      <c r="E32" s="5">
        <v>0.81</v>
      </c>
      <c r="F32" s="5">
        <v>5.32</v>
      </c>
      <c r="G32" s="7"/>
      <c r="H32" s="5">
        <v>0.79</v>
      </c>
      <c r="I32" s="7">
        <v>5.2</v>
      </c>
      <c r="J32" s="5">
        <v>0.49</v>
      </c>
      <c r="K32" s="5">
        <v>3.0000000000000002E-2</v>
      </c>
    </row>
    <row r="33" spans="1:11" x14ac:dyDescent="0.25">
      <c r="A33">
        <v>27</v>
      </c>
      <c r="B33" s="4">
        <v>0.5</v>
      </c>
      <c r="C33" s="5">
        <v>0.04</v>
      </c>
      <c r="D33" s="7"/>
      <c r="E33" s="5">
        <v>0.71</v>
      </c>
      <c r="F33" s="5">
        <v>5.3</v>
      </c>
      <c r="G33" s="7"/>
      <c r="H33" s="5">
        <v>0.69</v>
      </c>
      <c r="I33" s="7">
        <v>5.17</v>
      </c>
      <c r="J33" s="5" t="s">
        <v>8</v>
      </c>
      <c r="K33" s="5" t="s">
        <v>8</v>
      </c>
    </row>
    <row r="34" spans="1:11" x14ac:dyDescent="0.25">
      <c r="A34">
        <v>28</v>
      </c>
      <c r="B34" s="4" t="s">
        <v>8</v>
      </c>
      <c r="C34" s="5" t="s">
        <v>8</v>
      </c>
      <c r="D34" s="7"/>
      <c r="E34" s="5">
        <v>0.61</v>
      </c>
      <c r="F34" s="5">
        <v>3.0000000000000002E-2</v>
      </c>
      <c r="G34" s="7"/>
      <c r="H34" s="5">
        <v>0.59</v>
      </c>
      <c r="I34" s="7">
        <v>0.02</v>
      </c>
      <c r="J34" s="5" t="s">
        <v>8</v>
      </c>
      <c r="K34" s="5" t="s">
        <v>8</v>
      </c>
    </row>
    <row r="35" spans="1:11" x14ac:dyDescent="0.25">
      <c r="A35">
        <v>29</v>
      </c>
      <c r="B35" s="4" t="s">
        <v>8</v>
      </c>
      <c r="C35" s="5" t="s">
        <v>8</v>
      </c>
      <c r="D35" s="7"/>
      <c r="E35" s="5">
        <v>0.51</v>
      </c>
      <c r="F35" s="5">
        <v>0.04</v>
      </c>
      <c r="G35" s="7"/>
      <c r="H35" s="5">
        <v>0.49</v>
      </c>
      <c r="I35" s="7">
        <v>0.02</v>
      </c>
      <c r="J35" s="5" t="s">
        <v>8</v>
      </c>
      <c r="K35" s="5" t="s">
        <v>8</v>
      </c>
    </row>
    <row r="36" spans="1:11" ht="15.75" thickBot="1" x14ac:dyDescent="0.3">
      <c r="A36">
        <v>30</v>
      </c>
      <c r="B36" s="4" t="s">
        <v>8</v>
      </c>
      <c r="C36" s="5" t="s">
        <v>8</v>
      </c>
      <c r="D36" s="8"/>
      <c r="E36" s="5" t="s">
        <v>8</v>
      </c>
      <c r="F36" s="5" t="s">
        <v>8</v>
      </c>
      <c r="G36" s="8"/>
      <c r="H36" s="5" t="s">
        <v>8</v>
      </c>
      <c r="I36" s="7" t="s">
        <v>8</v>
      </c>
      <c r="J36" s="5">
        <v>0.49</v>
      </c>
      <c r="K36" s="5">
        <v>0.02</v>
      </c>
    </row>
  </sheetData>
  <mergeCells count="2">
    <mergeCell ref="E3:F3"/>
    <mergeCell ref="J3:K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5CD3C-7D41-4935-960F-CD60707D943A}">
  <dimension ref="A1:B12"/>
  <sheetViews>
    <sheetView tabSelected="1" workbookViewId="0">
      <selection activeCell="C21" sqref="C21"/>
    </sheetView>
  </sheetViews>
  <sheetFormatPr defaultRowHeight="15" x14ac:dyDescent="0.25"/>
  <cols>
    <col min="2" max="2" width="17.42578125" customWidth="1"/>
  </cols>
  <sheetData>
    <row r="1" spans="1:2" ht="15.75" thickBot="1" x14ac:dyDescent="0.3"/>
    <row r="2" spans="1:2" ht="15.75" thickBot="1" x14ac:dyDescent="0.3">
      <c r="A2" s="22" t="s">
        <v>25</v>
      </c>
      <c r="B2" s="23"/>
    </row>
    <row r="3" spans="1:2" ht="15.75" thickBot="1" x14ac:dyDescent="0.3">
      <c r="A3" s="13" t="s">
        <v>19</v>
      </c>
      <c r="B3" s="14" t="s">
        <v>20</v>
      </c>
    </row>
    <row r="4" spans="1:2" x14ac:dyDescent="0.25">
      <c r="A4" s="15">
        <v>50</v>
      </c>
      <c r="B4" s="19">
        <v>100000</v>
      </c>
    </row>
    <row r="5" spans="1:2" x14ac:dyDescent="0.25">
      <c r="A5" s="16">
        <v>55</v>
      </c>
      <c r="B5" s="19">
        <v>100000</v>
      </c>
    </row>
    <row r="6" spans="1:2" x14ac:dyDescent="0.25">
      <c r="A6" s="16">
        <v>60</v>
      </c>
      <c r="B6" s="19">
        <v>100000</v>
      </c>
    </row>
    <row r="7" spans="1:2" x14ac:dyDescent="0.25">
      <c r="A7" s="16">
        <v>65</v>
      </c>
      <c r="B7" s="19">
        <v>100000</v>
      </c>
    </row>
    <row r="8" spans="1:2" x14ac:dyDescent="0.25">
      <c r="A8" s="16">
        <v>70</v>
      </c>
      <c r="B8" s="19">
        <v>100000</v>
      </c>
    </row>
    <row r="9" spans="1:2" x14ac:dyDescent="0.25">
      <c r="A9" s="16">
        <v>75</v>
      </c>
      <c r="B9" s="19">
        <v>66000</v>
      </c>
    </row>
    <row r="10" spans="1:2" x14ac:dyDescent="0.25">
      <c r="A10" s="16">
        <v>80</v>
      </c>
      <c r="B10" s="19">
        <v>47000</v>
      </c>
    </row>
    <row r="11" spans="1:2" x14ac:dyDescent="0.25">
      <c r="A11" s="16">
        <v>85</v>
      </c>
      <c r="B11" s="19">
        <v>33000</v>
      </c>
    </row>
    <row r="12" spans="1:2" ht="15.75" thickBot="1" x14ac:dyDescent="0.3">
      <c r="A12" s="17">
        <v>90</v>
      </c>
      <c r="B12" s="19">
        <v>23000</v>
      </c>
    </row>
  </sheetData>
  <mergeCells count="1">
    <mergeCell ref="A2:B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FA645-129C-4308-AC18-5A178D52175B}">
  <dimension ref="A1:G23"/>
  <sheetViews>
    <sheetView topLeftCell="A4" workbookViewId="0">
      <selection activeCell="H12" sqref="H12"/>
    </sheetView>
  </sheetViews>
  <sheetFormatPr defaultRowHeight="15" x14ac:dyDescent="0.25"/>
  <sheetData>
    <row r="1" spans="1:7" x14ac:dyDescent="0.25">
      <c r="A1" s="18" t="s">
        <v>24</v>
      </c>
    </row>
    <row r="2" spans="1:7" x14ac:dyDescent="0.25">
      <c r="A2" s="11" t="s">
        <v>16</v>
      </c>
      <c r="B2" s="11" t="s">
        <v>17</v>
      </c>
      <c r="C2" s="11" t="s">
        <v>18</v>
      </c>
      <c r="E2" s="10"/>
      <c r="F2" s="10"/>
      <c r="G2" s="10"/>
    </row>
    <row r="3" spans="1:7" x14ac:dyDescent="0.25">
      <c r="A3" s="10">
        <v>42</v>
      </c>
      <c r="B3" s="12">
        <v>150</v>
      </c>
      <c r="C3" s="10">
        <v>15</v>
      </c>
      <c r="E3" s="10"/>
      <c r="F3" s="12"/>
      <c r="G3" s="10"/>
    </row>
    <row r="4" spans="1:7" x14ac:dyDescent="0.25">
      <c r="A4" s="12">
        <f>+A3</f>
        <v>42</v>
      </c>
      <c r="B4" s="12">
        <f>+B3+50</f>
        <v>200</v>
      </c>
      <c r="C4" s="10">
        <f>+C3</f>
        <v>15</v>
      </c>
      <c r="E4" s="12"/>
      <c r="F4" s="12"/>
      <c r="G4" s="10"/>
    </row>
    <row r="5" spans="1:7" x14ac:dyDescent="0.25">
      <c r="A5" s="12">
        <f t="shared" ref="A5:A7" si="0">+A4</f>
        <v>42</v>
      </c>
      <c r="B5" s="12">
        <f t="shared" ref="B5:B7" si="1">+B4+50</f>
        <v>250</v>
      </c>
      <c r="C5" s="10">
        <f t="shared" ref="C5:C7" si="2">+C4</f>
        <v>15</v>
      </c>
      <c r="E5" s="12"/>
      <c r="F5" s="12"/>
      <c r="G5" s="10"/>
    </row>
    <row r="6" spans="1:7" x14ac:dyDescent="0.25">
      <c r="A6" s="12">
        <f t="shared" si="0"/>
        <v>42</v>
      </c>
      <c r="B6" s="12">
        <f t="shared" si="1"/>
        <v>300</v>
      </c>
      <c r="C6" s="10">
        <f t="shared" si="2"/>
        <v>15</v>
      </c>
      <c r="E6" s="12"/>
      <c r="F6" s="12"/>
      <c r="G6" s="10"/>
    </row>
    <row r="7" spans="1:7" x14ac:dyDescent="0.25">
      <c r="A7" s="12">
        <f t="shared" si="0"/>
        <v>42</v>
      </c>
      <c r="B7" s="12">
        <f t="shared" si="1"/>
        <v>350</v>
      </c>
      <c r="C7" s="10">
        <f t="shared" si="2"/>
        <v>15</v>
      </c>
      <c r="E7" s="12"/>
      <c r="F7" s="12"/>
      <c r="G7" s="10"/>
    </row>
    <row r="8" spans="1:7" x14ac:dyDescent="0.25">
      <c r="A8" s="12"/>
      <c r="B8" s="12"/>
      <c r="C8" s="10"/>
      <c r="E8" s="12"/>
      <c r="F8" s="12"/>
      <c r="G8" s="10"/>
    </row>
    <row r="9" spans="1:7" x14ac:dyDescent="0.25">
      <c r="A9" s="12"/>
      <c r="B9" s="12"/>
      <c r="C9" s="10"/>
      <c r="E9" s="12"/>
      <c r="F9" s="12"/>
      <c r="G9" s="10"/>
    </row>
    <row r="10" spans="1:7" x14ac:dyDescent="0.25">
      <c r="A10" s="12"/>
      <c r="B10" s="12"/>
      <c r="C10" s="10"/>
      <c r="E10" s="12"/>
      <c r="F10" s="12"/>
      <c r="G10" s="10"/>
    </row>
    <row r="12" spans="1:7" x14ac:dyDescent="0.25">
      <c r="A12" t="s">
        <v>23</v>
      </c>
    </row>
    <row r="13" spans="1:7" x14ac:dyDescent="0.25">
      <c r="A13" s="24" t="s">
        <v>21</v>
      </c>
      <c r="B13" s="24"/>
      <c r="D13" t="s">
        <v>22</v>
      </c>
    </row>
    <row r="14" spans="1:7" x14ac:dyDescent="0.25">
      <c r="A14" s="11" t="s">
        <v>16</v>
      </c>
      <c r="B14" s="11" t="s">
        <v>17</v>
      </c>
      <c r="C14" s="11" t="s">
        <v>18</v>
      </c>
      <c r="D14" s="11" t="s">
        <v>16</v>
      </c>
      <c r="E14" s="11" t="s">
        <v>17</v>
      </c>
      <c r="F14" s="10"/>
      <c r="G14" s="10"/>
    </row>
    <row r="15" spans="1:7" x14ac:dyDescent="0.25">
      <c r="A15" s="10">
        <v>42</v>
      </c>
      <c r="B15" s="12">
        <v>150</v>
      </c>
      <c r="C15" s="10">
        <v>15</v>
      </c>
      <c r="D15">
        <v>22</v>
      </c>
      <c r="E15" s="10">
        <v>150</v>
      </c>
      <c r="F15" s="12"/>
      <c r="G15" s="10"/>
    </row>
    <row r="16" spans="1:7" x14ac:dyDescent="0.25">
      <c r="A16" s="12">
        <f>+A15</f>
        <v>42</v>
      </c>
      <c r="B16" s="12">
        <v>200</v>
      </c>
      <c r="C16" s="10">
        <f>+C15</f>
        <v>15</v>
      </c>
      <c r="D16">
        <v>9</v>
      </c>
      <c r="E16" s="10">
        <v>155</v>
      </c>
      <c r="F16" s="12"/>
      <c r="G16" s="10"/>
    </row>
    <row r="17" spans="1:7" x14ac:dyDescent="0.25">
      <c r="A17" s="12">
        <f t="shared" ref="A17:A19" si="3">+A16</f>
        <v>42</v>
      </c>
      <c r="B17" s="12">
        <v>250</v>
      </c>
      <c r="C17" s="10">
        <f t="shared" ref="C17:C19" si="4">+C16</f>
        <v>15</v>
      </c>
      <c r="E17" s="12"/>
      <c r="F17" s="12"/>
      <c r="G17" s="10"/>
    </row>
    <row r="18" spans="1:7" x14ac:dyDescent="0.25">
      <c r="A18" s="12">
        <f t="shared" si="3"/>
        <v>42</v>
      </c>
      <c r="B18" s="12">
        <v>300</v>
      </c>
      <c r="C18" s="10">
        <f t="shared" si="4"/>
        <v>15</v>
      </c>
      <c r="E18" s="12"/>
      <c r="F18" s="12"/>
      <c r="G18" s="10"/>
    </row>
    <row r="19" spans="1:7" x14ac:dyDescent="0.25">
      <c r="A19" s="12">
        <f t="shared" si="3"/>
        <v>42</v>
      </c>
      <c r="B19" s="12">
        <v>350</v>
      </c>
      <c r="C19" s="10">
        <f t="shared" si="4"/>
        <v>15</v>
      </c>
      <c r="E19" s="12"/>
      <c r="F19" s="12"/>
      <c r="G19" s="10"/>
    </row>
    <row r="20" spans="1:7" x14ac:dyDescent="0.25">
      <c r="A20" s="12"/>
      <c r="B20" s="12"/>
      <c r="C20" s="10"/>
      <c r="E20" s="12"/>
      <c r="F20" s="12"/>
      <c r="G20" s="10"/>
    </row>
    <row r="21" spans="1:7" x14ac:dyDescent="0.25">
      <c r="A21" s="12"/>
      <c r="B21" s="12"/>
      <c r="C21" s="10"/>
      <c r="E21" s="12"/>
      <c r="F21" s="12"/>
      <c r="G21" s="10"/>
    </row>
    <row r="22" spans="1:7" x14ac:dyDescent="0.25">
      <c r="A22" s="12"/>
      <c r="B22" s="12"/>
      <c r="C22" s="10"/>
      <c r="E22" s="12"/>
      <c r="F22" s="12"/>
      <c r="G22" s="10"/>
    </row>
    <row r="23" spans="1:7" x14ac:dyDescent="0.25">
      <c r="E23" s="12"/>
      <c r="F23" s="12"/>
      <c r="G23" s="10"/>
    </row>
  </sheetData>
  <mergeCells count="1">
    <mergeCell ref="A13:B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7516-7111-4901-AE6B-56F5E106C5E0}">
  <dimension ref="A1:G23"/>
  <sheetViews>
    <sheetView workbookViewId="0">
      <selection activeCell="G7" sqref="G7"/>
    </sheetView>
  </sheetViews>
  <sheetFormatPr defaultRowHeight="15" x14ac:dyDescent="0.25"/>
  <sheetData>
    <row r="1" spans="1:7" x14ac:dyDescent="0.25">
      <c r="A1" s="18" t="s">
        <v>24</v>
      </c>
    </row>
    <row r="2" spans="1:7" x14ac:dyDescent="0.25">
      <c r="A2" s="11" t="s">
        <v>16</v>
      </c>
      <c r="B2" s="11" t="s">
        <v>17</v>
      </c>
      <c r="C2" s="11" t="s">
        <v>18</v>
      </c>
      <c r="E2" s="10"/>
      <c r="F2" s="10"/>
      <c r="G2" s="10"/>
    </row>
    <row r="3" spans="1:7" x14ac:dyDescent="0.25">
      <c r="A3" s="10">
        <v>42</v>
      </c>
      <c r="B3" s="12">
        <v>200</v>
      </c>
      <c r="C3" s="10">
        <v>15</v>
      </c>
      <c r="E3" s="10"/>
      <c r="F3" s="12"/>
      <c r="G3" s="10"/>
    </row>
    <row r="4" spans="1:7" x14ac:dyDescent="0.25">
      <c r="A4" s="12">
        <f>+A3</f>
        <v>42</v>
      </c>
      <c r="B4" s="12">
        <f>+B3+50</f>
        <v>250</v>
      </c>
      <c r="C4" s="10">
        <f>+C3</f>
        <v>15</v>
      </c>
      <c r="E4" s="12"/>
      <c r="F4" s="12"/>
      <c r="G4" s="10"/>
    </row>
    <row r="5" spans="1:7" x14ac:dyDescent="0.25">
      <c r="A5" s="12">
        <f t="shared" ref="A5:A9" si="0">+A4</f>
        <v>42</v>
      </c>
      <c r="B5" s="12">
        <f t="shared" ref="B5:B9" si="1">+B4+50</f>
        <v>300</v>
      </c>
      <c r="C5" s="10">
        <f t="shared" ref="C5:C9" si="2">+C4</f>
        <v>15</v>
      </c>
      <c r="E5" s="12"/>
      <c r="F5" s="12"/>
      <c r="G5" s="10"/>
    </row>
    <row r="6" spans="1:7" x14ac:dyDescent="0.25">
      <c r="A6" s="12">
        <f t="shared" si="0"/>
        <v>42</v>
      </c>
      <c r="B6" s="12">
        <f t="shared" si="1"/>
        <v>350</v>
      </c>
      <c r="C6" s="10">
        <f t="shared" si="2"/>
        <v>15</v>
      </c>
      <c r="E6" s="12"/>
      <c r="F6" s="12"/>
      <c r="G6" s="10"/>
    </row>
    <row r="7" spans="1:7" x14ac:dyDescent="0.25">
      <c r="A7" s="12">
        <f t="shared" si="0"/>
        <v>42</v>
      </c>
      <c r="B7" s="12">
        <f t="shared" si="1"/>
        <v>400</v>
      </c>
      <c r="C7" s="10">
        <f t="shared" si="2"/>
        <v>15</v>
      </c>
      <c r="E7" s="12"/>
      <c r="F7" s="12"/>
      <c r="G7" s="10"/>
    </row>
    <row r="8" spans="1:7" x14ac:dyDescent="0.25">
      <c r="A8" s="12">
        <f t="shared" si="0"/>
        <v>42</v>
      </c>
      <c r="B8" s="12">
        <f t="shared" si="1"/>
        <v>450</v>
      </c>
      <c r="C8" s="10">
        <f t="shared" si="2"/>
        <v>15</v>
      </c>
      <c r="E8" s="12"/>
      <c r="F8" s="12"/>
      <c r="G8" s="10"/>
    </row>
    <row r="9" spans="1:7" x14ac:dyDescent="0.25">
      <c r="A9" s="12">
        <f t="shared" si="0"/>
        <v>42</v>
      </c>
      <c r="B9" s="12">
        <f t="shared" si="1"/>
        <v>500</v>
      </c>
      <c r="C9" s="10">
        <f t="shared" si="2"/>
        <v>15</v>
      </c>
      <c r="E9" s="12"/>
      <c r="F9" s="12"/>
      <c r="G9" s="10"/>
    </row>
    <row r="10" spans="1:7" x14ac:dyDescent="0.25">
      <c r="A10" s="12"/>
      <c r="B10" s="12"/>
      <c r="C10" s="10"/>
      <c r="E10" s="12"/>
      <c r="F10" s="12"/>
      <c r="G10" s="10"/>
    </row>
    <row r="12" spans="1:7" x14ac:dyDescent="0.25">
      <c r="A12" t="s">
        <v>23</v>
      </c>
    </row>
    <row r="13" spans="1:7" x14ac:dyDescent="0.25">
      <c r="A13" s="24" t="s">
        <v>21</v>
      </c>
      <c r="B13" s="24"/>
      <c r="D13" t="s">
        <v>22</v>
      </c>
    </row>
    <row r="14" spans="1:7" x14ac:dyDescent="0.25">
      <c r="A14" s="11" t="s">
        <v>16</v>
      </c>
      <c r="B14" s="11" t="s">
        <v>17</v>
      </c>
      <c r="C14" s="11" t="s">
        <v>18</v>
      </c>
      <c r="D14" s="11" t="s">
        <v>16</v>
      </c>
      <c r="E14" s="11" t="s">
        <v>17</v>
      </c>
      <c r="F14" s="10"/>
      <c r="G14" s="10"/>
    </row>
    <row r="15" spans="1:7" x14ac:dyDescent="0.25">
      <c r="A15" s="10">
        <v>42</v>
      </c>
      <c r="B15" s="12">
        <v>150</v>
      </c>
      <c r="C15" s="10">
        <v>15</v>
      </c>
      <c r="D15">
        <v>22</v>
      </c>
      <c r="E15" s="10">
        <v>150</v>
      </c>
      <c r="F15" s="12"/>
      <c r="G15" s="10"/>
    </row>
    <row r="16" spans="1:7" x14ac:dyDescent="0.25">
      <c r="A16" s="12">
        <f>+A15</f>
        <v>42</v>
      </c>
      <c r="B16" s="12">
        <v>200</v>
      </c>
      <c r="C16" s="10">
        <f>+C15</f>
        <v>15</v>
      </c>
      <c r="D16">
        <v>9</v>
      </c>
      <c r="E16" s="10">
        <v>175</v>
      </c>
      <c r="F16" s="12"/>
      <c r="G16" s="10"/>
    </row>
    <row r="17" spans="1:7" x14ac:dyDescent="0.25">
      <c r="A17" s="12">
        <f t="shared" ref="A17:A19" si="3">+A16</f>
        <v>42</v>
      </c>
      <c r="B17" s="12">
        <v>250</v>
      </c>
      <c r="C17" s="10">
        <f t="shared" ref="C17:C19" si="4">+C16</f>
        <v>15</v>
      </c>
      <c r="E17" s="12"/>
      <c r="F17" s="12"/>
      <c r="G17" s="10"/>
    </row>
    <row r="18" spans="1:7" x14ac:dyDescent="0.25">
      <c r="A18" s="12">
        <f t="shared" si="3"/>
        <v>42</v>
      </c>
      <c r="B18" s="12">
        <v>300</v>
      </c>
      <c r="C18" s="10">
        <f t="shared" si="4"/>
        <v>15</v>
      </c>
      <c r="E18" s="12"/>
      <c r="F18" s="12"/>
      <c r="G18" s="10"/>
    </row>
    <row r="19" spans="1:7" x14ac:dyDescent="0.25">
      <c r="A19" s="12">
        <f t="shared" si="3"/>
        <v>42</v>
      </c>
      <c r="B19" s="12">
        <v>350</v>
      </c>
      <c r="C19" s="10">
        <f t="shared" si="4"/>
        <v>15</v>
      </c>
      <c r="E19" s="12"/>
      <c r="F19" s="12"/>
      <c r="G19" s="10"/>
    </row>
    <row r="20" spans="1:7" x14ac:dyDescent="0.25">
      <c r="A20" s="12"/>
      <c r="B20" s="12"/>
      <c r="C20" s="10"/>
      <c r="E20" s="12"/>
      <c r="F20" s="12"/>
      <c r="G20" s="10"/>
    </row>
    <row r="21" spans="1:7" x14ac:dyDescent="0.25">
      <c r="A21" s="12"/>
      <c r="B21" s="12"/>
      <c r="C21" s="10"/>
      <c r="E21" s="12"/>
      <c r="F21" s="12"/>
      <c r="G21" s="10"/>
    </row>
    <row r="22" spans="1:7" x14ac:dyDescent="0.25">
      <c r="A22" s="12"/>
      <c r="B22" s="12"/>
      <c r="C22" s="10"/>
      <c r="E22" s="12"/>
      <c r="F22" s="12"/>
      <c r="G22" s="10"/>
    </row>
    <row r="23" spans="1:7" x14ac:dyDescent="0.25">
      <c r="E23" s="12"/>
      <c r="F23" s="12"/>
      <c r="G23" s="10"/>
    </row>
  </sheetData>
  <mergeCells count="1">
    <mergeCell ref="A13:B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FB5E6-3AF6-422C-A236-15DE49536684}">
  <dimension ref="A1:K36"/>
  <sheetViews>
    <sheetView topLeftCell="A3" workbookViewId="0">
      <selection activeCell="Y8" sqref="Y8"/>
    </sheetView>
  </sheetViews>
  <sheetFormatPr defaultRowHeight="15" x14ac:dyDescent="0.25"/>
  <sheetData>
    <row r="1" spans="1:11" x14ac:dyDescent="0.25">
      <c r="A1" t="s">
        <v>9</v>
      </c>
    </row>
    <row r="2" spans="1:11" ht="15.75" thickBot="1" x14ac:dyDescent="0.3"/>
    <row r="3" spans="1:11" ht="15.75" thickBot="1" x14ac:dyDescent="0.3">
      <c r="E3" s="20"/>
      <c r="F3" s="21"/>
      <c r="J3" s="20"/>
      <c r="K3" s="21"/>
    </row>
    <row r="4" spans="1:11" x14ac:dyDescent="0.25">
      <c r="A4" t="s">
        <v>1</v>
      </c>
      <c r="B4" s="1" t="s">
        <v>2</v>
      </c>
      <c r="C4" s="2" t="s">
        <v>3</v>
      </c>
      <c r="D4" s="2"/>
      <c r="E4" s="2" t="s">
        <v>2</v>
      </c>
      <c r="F4" s="2" t="s">
        <v>4</v>
      </c>
      <c r="G4" s="2"/>
      <c r="H4" s="2"/>
      <c r="I4" s="2"/>
      <c r="J4" s="2"/>
      <c r="K4" s="3"/>
    </row>
    <row r="5" spans="1:11" x14ac:dyDescent="0.25">
      <c r="B5" s="4"/>
      <c r="C5" s="5"/>
      <c r="D5" s="5"/>
      <c r="E5" s="5"/>
      <c r="F5" s="5"/>
      <c r="G5" s="5"/>
      <c r="H5" s="5"/>
      <c r="I5" s="5"/>
      <c r="J5" s="5"/>
      <c r="K5" s="6"/>
    </row>
    <row r="6" spans="1:11" x14ac:dyDescent="0.25">
      <c r="B6" s="4" t="s">
        <v>10</v>
      </c>
      <c r="C6" s="5" t="s">
        <v>7</v>
      </c>
      <c r="D6" s="5"/>
      <c r="E6" s="4" t="s">
        <v>10</v>
      </c>
      <c r="F6" s="5" t="s">
        <v>7</v>
      </c>
      <c r="G6" s="5"/>
      <c r="H6" s="4"/>
      <c r="I6" s="5"/>
      <c r="J6" s="4"/>
      <c r="K6" s="6"/>
    </row>
    <row r="7" spans="1:11" x14ac:dyDescent="0.25">
      <c r="A7">
        <v>1</v>
      </c>
      <c r="B7" s="4">
        <v>114.05</v>
      </c>
      <c r="C7" s="5">
        <v>350.45</v>
      </c>
      <c r="D7" s="7"/>
      <c r="E7" s="5">
        <v>114.1</v>
      </c>
      <c r="F7" s="5">
        <v>348.4</v>
      </c>
      <c r="G7" s="7"/>
      <c r="H7" s="5"/>
      <c r="I7" s="7"/>
      <c r="J7" s="5"/>
      <c r="K7" s="5"/>
    </row>
    <row r="8" spans="1:11" x14ac:dyDescent="0.25">
      <c r="A8">
        <v>2</v>
      </c>
      <c r="B8" s="4">
        <v>112.51</v>
      </c>
      <c r="C8" s="5">
        <v>350.06</v>
      </c>
      <c r="D8" s="7"/>
      <c r="E8" s="5">
        <v>110.84</v>
      </c>
      <c r="F8" s="5">
        <v>329.51000000000005</v>
      </c>
      <c r="G8" s="7"/>
      <c r="H8" s="5"/>
      <c r="I8" s="7"/>
      <c r="J8" s="5"/>
      <c r="K8" s="5"/>
    </row>
    <row r="9" spans="1:11" x14ac:dyDescent="0.25">
      <c r="A9">
        <v>3</v>
      </c>
      <c r="B9" s="4">
        <v>110.29</v>
      </c>
      <c r="C9" s="5">
        <v>326.48</v>
      </c>
      <c r="D9" s="7"/>
      <c r="E9" s="5">
        <v>106.19</v>
      </c>
      <c r="F9" s="5">
        <v>283.8</v>
      </c>
      <c r="G9" s="7"/>
      <c r="H9" s="5"/>
      <c r="I9" s="7"/>
      <c r="J9" s="5"/>
      <c r="K9" s="5"/>
    </row>
    <row r="10" spans="1:11" x14ac:dyDescent="0.25">
      <c r="A10">
        <v>4</v>
      </c>
      <c r="B10" s="4">
        <v>108.25</v>
      </c>
      <c r="C10" s="5">
        <v>305.59999999999997</v>
      </c>
      <c r="D10" s="7"/>
      <c r="E10" s="5">
        <v>102.55</v>
      </c>
      <c r="F10" s="5">
        <v>253.8</v>
      </c>
      <c r="G10" s="7"/>
      <c r="H10" s="5"/>
      <c r="I10" s="7"/>
      <c r="J10" s="5"/>
      <c r="K10" s="5"/>
    </row>
    <row r="11" spans="1:11" x14ac:dyDescent="0.25">
      <c r="A11">
        <v>5</v>
      </c>
      <c r="B11" s="4">
        <v>105.36</v>
      </c>
      <c r="C11" s="5">
        <v>280.39999999999998</v>
      </c>
      <c r="D11" s="7"/>
      <c r="E11" s="5">
        <v>98.99</v>
      </c>
      <c r="F11" s="5">
        <v>227.39999999999998</v>
      </c>
      <c r="G11" s="7"/>
      <c r="H11" s="5"/>
      <c r="I11" s="7"/>
      <c r="J11" s="5"/>
      <c r="K11" s="5"/>
    </row>
    <row r="12" spans="1:11" x14ac:dyDescent="0.25">
      <c r="A12">
        <v>6</v>
      </c>
      <c r="B12" s="4">
        <v>100.94</v>
      </c>
      <c r="C12" s="5">
        <v>246</v>
      </c>
      <c r="D12" s="7"/>
      <c r="E12" s="5">
        <v>95.4</v>
      </c>
      <c r="F12" s="5">
        <v>203</v>
      </c>
      <c r="G12" s="7"/>
      <c r="H12" s="5"/>
      <c r="I12" s="7"/>
      <c r="J12" s="5"/>
      <c r="K12" s="5"/>
    </row>
    <row r="13" spans="1:11" x14ac:dyDescent="0.25">
      <c r="A13">
        <v>7</v>
      </c>
      <c r="B13" s="4">
        <v>95.9</v>
      </c>
      <c r="C13" s="5">
        <v>212.10000000000002</v>
      </c>
      <c r="D13" s="7"/>
      <c r="E13" s="5">
        <v>90.41</v>
      </c>
      <c r="F13" s="5">
        <v>172.2</v>
      </c>
      <c r="G13" s="7"/>
      <c r="H13" s="5"/>
      <c r="I13" s="7"/>
      <c r="J13" s="5"/>
      <c r="K13" s="5"/>
    </row>
    <row r="14" spans="1:11" x14ac:dyDescent="0.25">
      <c r="A14">
        <v>8</v>
      </c>
      <c r="B14" s="4">
        <v>90.83</v>
      </c>
      <c r="C14" s="5">
        <v>180.5</v>
      </c>
      <c r="D14" s="7"/>
      <c r="E14" s="5">
        <v>86.64</v>
      </c>
      <c r="F14" s="5">
        <v>150.4</v>
      </c>
      <c r="G14" s="7"/>
      <c r="H14" s="5"/>
      <c r="I14" s="7"/>
      <c r="J14" s="5"/>
      <c r="K14" s="5"/>
    </row>
    <row r="15" spans="1:11" x14ac:dyDescent="0.25">
      <c r="A15">
        <v>9</v>
      </c>
      <c r="B15" s="4">
        <v>84.17</v>
      </c>
      <c r="C15" s="5">
        <v>143.30000000000001</v>
      </c>
      <c r="D15" s="7"/>
      <c r="E15" s="5">
        <v>83.83</v>
      </c>
      <c r="F15" s="5">
        <v>134.5</v>
      </c>
      <c r="G15" s="7"/>
      <c r="H15" s="5"/>
      <c r="I15" s="7"/>
      <c r="J15" s="5"/>
      <c r="K15" s="5"/>
    </row>
    <row r="16" spans="1:11" x14ac:dyDescent="0.25">
      <c r="A16">
        <v>10</v>
      </c>
      <c r="B16" s="4">
        <v>80.5</v>
      </c>
      <c r="C16" s="5">
        <v>123.7</v>
      </c>
      <c r="D16" s="7"/>
      <c r="E16" s="5">
        <v>83.02</v>
      </c>
      <c r="F16" s="5">
        <v>129.30000000000001</v>
      </c>
      <c r="G16" s="7"/>
      <c r="H16" s="5"/>
      <c r="I16" s="7"/>
      <c r="J16" s="5"/>
      <c r="K16" s="5"/>
    </row>
    <row r="17" spans="1:11" x14ac:dyDescent="0.25">
      <c r="A17">
        <v>11</v>
      </c>
      <c r="B17" s="4">
        <v>77.540000000000006</v>
      </c>
      <c r="C17" s="5">
        <v>108.7</v>
      </c>
      <c r="D17" s="7"/>
      <c r="E17" s="5">
        <v>79.94</v>
      </c>
      <c r="F17" s="5">
        <v>109.89999999999999</v>
      </c>
      <c r="G17" s="7"/>
      <c r="H17" s="5"/>
      <c r="I17" s="7"/>
      <c r="J17" s="5"/>
      <c r="K17" s="5"/>
    </row>
    <row r="18" spans="1:11" x14ac:dyDescent="0.25">
      <c r="A18">
        <v>12</v>
      </c>
      <c r="B18" s="4">
        <v>74.849999999999994</v>
      </c>
      <c r="C18" s="5">
        <v>95.2</v>
      </c>
      <c r="D18" s="7"/>
      <c r="E18" s="5">
        <v>75.62</v>
      </c>
      <c r="F18" s="5">
        <v>84.6</v>
      </c>
      <c r="G18" s="7"/>
      <c r="H18" s="5"/>
      <c r="I18" s="7"/>
      <c r="J18" s="5"/>
      <c r="K18" s="5"/>
    </row>
    <row r="19" spans="1:11" x14ac:dyDescent="0.25">
      <c r="A19">
        <v>13</v>
      </c>
      <c r="B19" s="4">
        <v>69.77</v>
      </c>
      <c r="C19" s="5">
        <v>70.099999999999994</v>
      </c>
      <c r="D19" s="7"/>
      <c r="E19" s="5">
        <v>69.8</v>
      </c>
      <c r="F19" s="5">
        <v>60</v>
      </c>
      <c r="G19" s="7"/>
      <c r="H19" s="5"/>
      <c r="I19" s="7"/>
      <c r="J19" s="5"/>
      <c r="K19" s="5"/>
    </row>
    <row r="20" spans="1:11" x14ac:dyDescent="0.25">
      <c r="A20">
        <v>14</v>
      </c>
      <c r="B20" s="4">
        <v>63.37</v>
      </c>
      <c r="C20" s="5">
        <v>39.5</v>
      </c>
      <c r="D20" s="7"/>
      <c r="E20" s="5">
        <v>64.239999999999995</v>
      </c>
      <c r="F20" s="5">
        <v>50.2</v>
      </c>
      <c r="G20" s="7"/>
      <c r="H20" s="5"/>
      <c r="I20" s="7"/>
      <c r="J20" s="5"/>
      <c r="K20" s="5"/>
    </row>
    <row r="21" spans="1:11" x14ac:dyDescent="0.25">
      <c r="A21">
        <v>15</v>
      </c>
      <c r="B21" s="4">
        <v>58.55</v>
      </c>
      <c r="C21" s="5">
        <v>22.2</v>
      </c>
      <c r="D21" s="7"/>
      <c r="E21" s="5">
        <v>57.54</v>
      </c>
      <c r="F21" s="5">
        <v>39.4</v>
      </c>
      <c r="G21" s="7"/>
      <c r="H21" s="5"/>
      <c r="I21" s="7"/>
      <c r="J21" s="5"/>
      <c r="K21" s="5"/>
    </row>
    <row r="22" spans="1:11" x14ac:dyDescent="0.25">
      <c r="A22">
        <v>16</v>
      </c>
      <c r="B22" s="4">
        <v>53.74</v>
      </c>
      <c r="C22" s="5">
        <v>16.600000000000001</v>
      </c>
      <c r="D22" s="7"/>
      <c r="E22" s="5">
        <v>53.25</v>
      </c>
      <c r="F22" s="5">
        <v>32.9</v>
      </c>
      <c r="G22" s="7"/>
      <c r="H22" s="5"/>
      <c r="I22" s="7"/>
      <c r="J22" s="5"/>
      <c r="K22" s="5"/>
    </row>
    <row r="23" spans="1:11" x14ac:dyDescent="0.25">
      <c r="A23">
        <v>17</v>
      </c>
      <c r="B23" s="4">
        <v>47.91</v>
      </c>
      <c r="C23" s="5">
        <v>10.4</v>
      </c>
      <c r="D23" s="7"/>
      <c r="E23" s="5">
        <v>45.99</v>
      </c>
      <c r="F23" s="5">
        <v>22.700000000000003</v>
      </c>
      <c r="G23" s="7"/>
      <c r="H23" s="5"/>
      <c r="I23" s="7"/>
      <c r="J23" s="5"/>
      <c r="K23" s="5"/>
    </row>
    <row r="24" spans="1:11" x14ac:dyDescent="0.25">
      <c r="A24">
        <v>18</v>
      </c>
      <c r="B24" s="4">
        <v>44.56</v>
      </c>
      <c r="C24" s="5">
        <v>7.15</v>
      </c>
      <c r="D24" s="7"/>
      <c r="E24" s="5">
        <v>38.734000000000002</v>
      </c>
      <c r="F24" s="5">
        <v>13.59</v>
      </c>
      <c r="G24" s="7"/>
      <c r="H24" s="5"/>
      <c r="I24" s="7"/>
      <c r="J24" s="5"/>
      <c r="K24" s="5"/>
    </row>
    <row r="25" spans="1:11" x14ac:dyDescent="0.25">
      <c r="A25">
        <v>19</v>
      </c>
      <c r="B25" s="4">
        <v>40.725000000000001</v>
      </c>
      <c r="C25" s="5">
        <v>3.7</v>
      </c>
      <c r="D25" s="7"/>
      <c r="E25" s="5">
        <v>31.18</v>
      </c>
      <c r="F25" s="5">
        <v>5.26</v>
      </c>
      <c r="G25" s="7"/>
      <c r="H25" s="5"/>
      <c r="I25" s="7"/>
      <c r="J25" s="5"/>
      <c r="K25" s="5"/>
    </row>
    <row r="26" spans="1:11" x14ac:dyDescent="0.25">
      <c r="A26">
        <v>20</v>
      </c>
      <c r="B26" s="4">
        <v>35.905999999999999</v>
      </c>
      <c r="C26" s="5">
        <v>0.44</v>
      </c>
      <c r="D26" s="7"/>
      <c r="E26" s="5">
        <v>23.466000000000001</v>
      </c>
      <c r="F26" s="5">
        <v>6.0000000000000005E-2</v>
      </c>
      <c r="G26" s="7"/>
      <c r="H26" s="5"/>
      <c r="I26" s="7"/>
      <c r="J26" s="5"/>
      <c r="K26" s="5"/>
    </row>
    <row r="27" spans="1:11" x14ac:dyDescent="0.25">
      <c r="A27">
        <v>21</v>
      </c>
      <c r="B27" s="4">
        <v>32.145000000000003</v>
      </c>
      <c r="C27" s="5">
        <v>0.04</v>
      </c>
      <c r="D27" s="7"/>
      <c r="E27" s="5">
        <v>17.073</v>
      </c>
      <c r="F27" s="5">
        <v>0.05</v>
      </c>
      <c r="G27" s="7"/>
      <c r="H27" s="5"/>
      <c r="I27" s="7"/>
      <c r="J27" s="5"/>
      <c r="K27" s="5"/>
    </row>
    <row r="28" spans="1:11" x14ac:dyDescent="0.25">
      <c r="A28">
        <v>22</v>
      </c>
      <c r="B28" s="4">
        <v>25.699000000000002</v>
      </c>
      <c r="C28" s="5">
        <v>3.0000000000000002E-2</v>
      </c>
      <c r="D28" s="7"/>
      <c r="E28" s="5" t="s">
        <v>8</v>
      </c>
      <c r="F28" s="5" t="s">
        <v>8</v>
      </c>
      <c r="G28" s="7"/>
      <c r="H28" s="5"/>
      <c r="I28" s="7"/>
      <c r="J28" s="5"/>
      <c r="K28" s="5"/>
    </row>
    <row r="29" spans="1:11" x14ac:dyDescent="0.25">
      <c r="A29">
        <v>23</v>
      </c>
      <c r="B29" s="4">
        <v>21.756</v>
      </c>
      <c r="C29" s="5">
        <v>0.04</v>
      </c>
      <c r="D29" s="7"/>
      <c r="E29" s="5" t="s">
        <v>8</v>
      </c>
      <c r="F29" s="5" t="s">
        <v>8</v>
      </c>
      <c r="G29" s="7"/>
      <c r="H29" s="5"/>
      <c r="I29" s="7"/>
      <c r="J29" s="5"/>
      <c r="K29" s="5"/>
    </row>
    <row r="30" spans="1:11" x14ac:dyDescent="0.25">
      <c r="A30">
        <v>24</v>
      </c>
      <c r="B30" s="4">
        <v>17.125</v>
      </c>
      <c r="C30" s="5">
        <v>3.0000000000000002E-2</v>
      </c>
      <c r="D30" s="7"/>
      <c r="E30" s="5" t="s">
        <v>8</v>
      </c>
      <c r="F30" s="5" t="s">
        <v>8</v>
      </c>
      <c r="G30" s="7"/>
      <c r="H30" s="5"/>
      <c r="I30" s="7"/>
      <c r="J30" s="5"/>
      <c r="K30" s="5"/>
    </row>
    <row r="31" spans="1:11" x14ac:dyDescent="0.25">
      <c r="A31">
        <v>25</v>
      </c>
      <c r="B31" s="4" t="s">
        <v>8</v>
      </c>
      <c r="C31" s="5" t="s">
        <v>8</v>
      </c>
      <c r="D31" s="7"/>
      <c r="E31" s="5" t="s">
        <v>8</v>
      </c>
      <c r="F31" s="5" t="s">
        <v>8</v>
      </c>
      <c r="G31" s="7"/>
      <c r="H31" s="5"/>
      <c r="I31" s="7"/>
      <c r="J31" s="5"/>
      <c r="K31" s="5"/>
    </row>
    <row r="32" spans="1:11" x14ac:dyDescent="0.25">
      <c r="A32">
        <v>26</v>
      </c>
      <c r="B32" s="4" t="s">
        <v>8</v>
      </c>
      <c r="C32" s="5" t="s">
        <v>8</v>
      </c>
      <c r="D32" s="7"/>
      <c r="E32" s="5" t="s">
        <v>8</v>
      </c>
      <c r="F32" s="5" t="s">
        <v>8</v>
      </c>
      <c r="G32" s="7"/>
      <c r="H32" s="5"/>
      <c r="I32" s="7"/>
      <c r="J32" s="5"/>
      <c r="K32" s="5"/>
    </row>
    <row r="33" spans="1:11" x14ac:dyDescent="0.25">
      <c r="A33">
        <v>27</v>
      </c>
      <c r="B33" s="4" t="s">
        <v>8</v>
      </c>
      <c r="C33" s="5" t="s">
        <v>8</v>
      </c>
      <c r="D33" s="7"/>
      <c r="E33" s="5" t="s">
        <v>8</v>
      </c>
      <c r="F33" s="5" t="s">
        <v>8</v>
      </c>
      <c r="G33" s="7"/>
      <c r="H33" s="5"/>
      <c r="I33" s="7"/>
      <c r="J33" s="5"/>
      <c r="K33" s="5"/>
    </row>
    <row r="34" spans="1:11" x14ac:dyDescent="0.25">
      <c r="A34">
        <v>28</v>
      </c>
      <c r="B34" s="4" t="s">
        <v>8</v>
      </c>
      <c r="C34" s="5" t="s">
        <v>8</v>
      </c>
      <c r="D34" s="7"/>
      <c r="E34" s="5" t="s">
        <v>8</v>
      </c>
      <c r="F34" s="5" t="s">
        <v>8</v>
      </c>
      <c r="G34" s="7"/>
      <c r="H34" s="5"/>
      <c r="I34" s="7"/>
      <c r="J34" s="5"/>
      <c r="K34" s="5"/>
    </row>
    <row r="35" spans="1:11" x14ac:dyDescent="0.25">
      <c r="A35">
        <v>29</v>
      </c>
      <c r="B35" s="4" t="s">
        <v>8</v>
      </c>
      <c r="C35" s="5" t="s">
        <v>8</v>
      </c>
      <c r="D35" s="7"/>
      <c r="E35" s="5" t="s">
        <v>8</v>
      </c>
      <c r="F35" s="5" t="s">
        <v>8</v>
      </c>
      <c r="G35" s="7"/>
      <c r="H35" s="5"/>
      <c r="I35" s="7"/>
      <c r="J35" s="5"/>
      <c r="K35" s="5"/>
    </row>
    <row r="36" spans="1:11" ht="15.75" thickBot="1" x14ac:dyDescent="0.3">
      <c r="A36">
        <v>30</v>
      </c>
      <c r="B36" s="4" t="s">
        <v>8</v>
      </c>
      <c r="C36" s="5" t="s">
        <v>8</v>
      </c>
      <c r="D36" s="8"/>
      <c r="E36" s="5" t="s">
        <v>8</v>
      </c>
      <c r="F36" s="5" t="s">
        <v>8</v>
      </c>
      <c r="G36" s="8"/>
      <c r="H36" s="5"/>
      <c r="I36" s="7"/>
      <c r="J36" s="5"/>
      <c r="K36" s="5"/>
    </row>
  </sheetData>
  <mergeCells count="2">
    <mergeCell ref="E3:F3"/>
    <mergeCell ref="J3:K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6A322-A745-404D-A725-5393D986D120}">
  <dimension ref="A1:K36"/>
  <sheetViews>
    <sheetView workbookViewId="0">
      <selection activeCell="AA24" sqref="AA24"/>
    </sheetView>
  </sheetViews>
  <sheetFormatPr defaultRowHeight="15" x14ac:dyDescent="0.25"/>
  <sheetData>
    <row r="1" spans="1:11" x14ac:dyDescent="0.25">
      <c r="A1" t="s">
        <v>9</v>
      </c>
    </row>
    <row r="2" spans="1:11" ht="15.75" thickBot="1" x14ac:dyDescent="0.3"/>
    <row r="3" spans="1:11" ht="15.75" thickBot="1" x14ac:dyDescent="0.3">
      <c r="E3" s="20"/>
      <c r="F3" s="21"/>
      <c r="J3" s="20"/>
      <c r="K3" s="21"/>
    </row>
    <row r="4" spans="1:11" x14ac:dyDescent="0.25">
      <c r="A4" t="s">
        <v>1</v>
      </c>
      <c r="B4" s="1" t="s">
        <v>2</v>
      </c>
      <c r="C4" s="2" t="s">
        <v>3</v>
      </c>
      <c r="D4" s="2"/>
      <c r="E4" s="2" t="s">
        <v>2</v>
      </c>
      <c r="F4" s="2" t="s">
        <v>4</v>
      </c>
      <c r="G4" s="2"/>
      <c r="H4" s="2"/>
      <c r="I4" s="2"/>
      <c r="J4" s="2"/>
      <c r="K4" s="3"/>
    </row>
    <row r="5" spans="1:11" x14ac:dyDescent="0.25">
      <c r="B5" s="4"/>
      <c r="C5" s="5"/>
      <c r="D5" s="5"/>
      <c r="E5" s="5"/>
      <c r="F5" s="5"/>
      <c r="G5" s="5"/>
      <c r="H5" s="5"/>
      <c r="I5" s="5"/>
      <c r="J5" s="5"/>
      <c r="K5" s="6"/>
    </row>
    <row r="6" spans="1:11" x14ac:dyDescent="0.25">
      <c r="B6" s="4" t="s">
        <v>10</v>
      </c>
      <c r="C6" s="5" t="s">
        <v>7</v>
      </c>
      <c r="D6" s="5"/>
      <c r="E6" s="4" t="s">
        <v>10</v>
      </c>
      <c r="F6" s="5" t="s">
        <v>7</v>
      </c>
      <c r="G6" s="5"/>
      <c r="H6" s="4"/>
      <c r="I6" s="5"/>
      <c r="J6" s="4"/>
      <c r="K6" s="6"/>
    </row>
    <row r="7" spans="1:11" x14ac:dyDescent="0.25">
      <c r="A7">
        <v>1</v>
      </c>
      <c r="B7" s="4">
        <v>114.03</v>
      </c>
      <c r="C7" s="5">
        <v>502.29999999999995</v>
      </c>
      <c r="D7" s="7"/>
      <c r="E7" s="5">
        <v>114.08</v>
      </c>
      <c r="F7" s="5">
        <v>495.07</v>
      </c>
      <c r="G7" s="7"/>
      <c r="H7" s="5"/>
      <c r="I7" s="7"/>
      <c r="J7" s="5"/>
      <c r="K7" s="5"/>
    </row>
    <row r="8" spans="1:11" x14ac:dyDescent="0.25">
      <c r="A8">
        <v>2</v>
      </c>
      <c r="B8" s="4">
        <v>113.74</v>
      </c>
      <c r="C8" s="5">
        <v>501.90000000000003</v>
      </c>
      <c r="D8" s="7"/>
      <c r="E8" s="5">
        <v>112.43</v>
      </c>
      <c r="F8" s="5">
        <v>494.8</v>
      </c>
      <c r="G8" s="7"/>
      <c r="H8" s="5"/>
      <c r="I8" s="7"/>
      <c r="J8" s="5"/>
      <c r="K8" s="5"/>
    </row>
    <row r="9" spans="1:11" x14ac:dyDescent="0.25">
      <c r="A9">
        <v>3</v>
      </c>
      <c r="B9" s="4">
        <v>112.79</v>
      </c>
      <c r="C9" s="5">
        <v>502.90000000000003</v>
      </c>
      <c r="D9" s="7"/>
      <c r="E9" s="5">
        <v>109.66</v>
      </c>
      <c r="F9" s="5">
        <v>452.2</v>
      </c>
      <c r="G9" s="7"/>
      <c r="H9" s="5"/>
      <c r="I9" s="7"/>
      <c r="J9" s="5"/>
      <c r="K9" s="5"/>
    </row>
    <row r="10" spans="1:11" x14ac:dyDescent="0.25">
      <c r="A10">
        <v>4</v>
      </c>
      <c r="B10" s="4">
        <v>109.6</v>
      </c>
      <c r="C10" s="5">
        <v>460.5</v>
      </c>
      <c r="D10" s="7"/>
      <c r="E10" s="5">
        <v>105.24</v>
      </c>
      <c r="F10" s="5">
        <v>393.6</v>
      </c>
      <c r="G10" s="7"/>
      <c r="H10" s="5"/>
      <c r="I10" s="7"/>
      <c r="J10" s="5"/>
      <c r="K10" s="5"/>
    </row>
    <row r="11" spans="1:11" x14ac:dyDescent="0.25">
      <c r="A11">
        <v>5</v>
      </c>
      <c r="B11" s="4">
        <v>106.43</v>
      </c>
      <c r="C11" s="5">
        <v>418.2</v>
      </c>
      <c r="D11" s="7"/>
      <c r="E11" s="5">
        <v>103.38</v>
      </c>
      <c r="F11" s="5">
        <v>372</v>
      </c>
      <c r="G11" s="7"/>
      <c r="H11" s="5"/>
      <c r="I11" s="7"/>
      <c r="J11" s="5"/>
      <c r="K11" s="5"/>
    </row>
    <row r="12" spans="1:11" x14ac:dyDescent="0.25">
      <c r="A12">
        <v>6</v>
      </c>
      <c r="B12" s="4">
        <v>103.86</v>
      </c>
      <c r="C12" s="5">
        <v>387.79999999999995</v>
      </c>
      <c r="D12" s="7"/>
      <c r="E12" s="5">
        <v>101.09</v>
      </c>
      <c r="F12" s="5">
        <v>347.1</v>
      </c>
      <c r="G12" s="7"/>
      <c r="H12" s="5"/>
      <c r="I12" s="7"/>
      <c r="J12" s="5"/>
      <c r="K12" s="5"/>
    </row>
    <row r="13" spans="1:11" x14ac:dyDescent="0.25">
      <c r="A13">
        <v>7</v>
      </c>
      <c r="B13" s="4">
        <v>100.33</v>
      </c>
      <c r="C13" s="5">
        <v>350.3</v>
      </c>
      <c r="D13" s="7"/>
      <c r="E13" s="5">
        <v>97.07</v>
      </c>
      <c r="F13" s="5">
        <v>306.20000000000005</v>
      </c>
      <c r="G13" s="7"/>
      <c r="H13" s="5"/>
      <c r="I13" s="7"/>
      <c r="J13" s="5"/>
      <c r="K13" s="5"/>
    </row>
    <row r="14" spans="1:11" x14ac:dyDescent="0.25">
      <c r="A14">
        <v>8</v>
      </c>
      <c r="B14" s="4">
        <v>96.99</v>
      </c>
      <c r="C14" s="5">
        <v>317.40000000000003</v>
      </c>
      <c r="D14" s="7"/>
      <c r="E14" s="5">
        <v>94.71</v>
      </c>
      <c r="F14" s="5">
        <v>284.60000000000002</v>
      </c>
      <c r="G14" s="7"/>
      <c r="H14" s="5"/>
      <c r="I14" s="7"/>
      <c r="J14" s="5"/>
      <c r="K14" s="5"/>
    </row>
    <row r="15" spans="1:11" x14ac:dyDescent="0.25">
      <c r="A15">
        <v>9</v>
      </c>
      <c r="B15" s="4">
        <v>94.29</v>
      </c>
      <c r="C15" s="5">
        <v>293.3</v>
      </c>
      <c r="D15" s="7"/>
      <c r="E15" s="5">
        <v>92.96</v>
      </c>
      <c r="F15" s="5">
        <v>269.60000000000002</v>
      </c>
      <c r="G15" s="7"/>
      <c r="H15" s="5"/>
      <c r="I15" s="7"/>
      <c r="J15" s="5"/>
      <c r="K15" s="5"/>
    </row>
    <row r="16" spans="1:11" x14ac:dyDescent="0.25">
      <c r="A16">
        <v>10</v>
      </c>
      <c r="B16" s="4">
        <v>92.53</v>
      </c>
      <c r="C16" s="5">
        <v>277.5</v>
      </c>
      <c r="D16" s="7"/>
      <c r="E16" s="5">
        <v>89.29</v>
      </c>
      <c r="F16" s="5">
        <v>238.1</v>
      </c>
      <c r="G16" s="7"/>
      <c r="H16" s="5"/>
      <c r="I16" s="7"/>
      <c r="J16" s="5"/>
      <c r="K16" s="5"/>
    </row>
    <row r="17" spans="1:11" x14ac:dyDescent="0.25">
      <c r="A17">
        <v>11</v>
      </c>
      <c r="B17" s="4">
        <v>88.46</v>
      </c>
      <c r="C17" s="5">
        <v>243.7</v>
      </c>
      <c r="D17" s="7"/>
      <c r="E17" s="5">
        <v>85.84</v>
      </c>
      <c r="F17" s="5">
        <v>210.10000000000002</v>
      </c>
      <c r="G17" s="7"/>
      <c r="H17" s="5"/>
      <c r="I17" s="7"/>
      <c r="J17" s="5"/>
      <c r="K17" s="5"/>
    </row>
    <row r="18" spans="1:11" x14ac:dyDescent="0.25">
      <c r="A18">
        <v>12</v>
      </c>
      <c r="B18" s="4">
        <v>84.16</v>
      </c>
      <c r="C18" s="5">
        <v>210.5</v>
      </c>
      <c r="D18" s="7"/>
      <c r="E18" s="5">
        <v>82.2</v>
      </c>
      <c r="F18" s="5">
        <v>181.79999999999998</v>
      </c>
      <c r="G18" s="7"/>
      <c r="H18" s="5"/>
      <c r="I18" s="7"/>
      <c r="J18" s="5"/>
      <c r="K18" s="5"/>
    </row>
    <row r="19" spans="1:11" x14ac:dyDescent="0.25">
      <c r="A19">
        <v>13</v>
      </c>
      <c r="B19" s="4">
        <v>80.430000000000007</v>
      </c>
      <c r="C19" s="5">
        <v>182.2</v>
      </c>
      <c r="D19" s="7"/>
      <c r="E19" s="5">
        <v>78.19</v>
      </c>
      <c r="F19" s="5">
        <v>146</v>
      </c>
      <c r="G19" s="7"/>
      <c r="H19" s="5"/>
      <c r="I19" s="7"/>
      <c r="J19" s="5"/>
      <c r="K19" s="5"/>
    </row>
    <row r="20" spans="1:11" x14ac:dyDescent="0.25">
      <c r="A20">
        <v>14</v>
      </c>
      <c r="B20" s="4">
        <v>76.569999999999993</v>
      </c>
      <c r="C20" s="5">
        <v>153.9</v>
      </c>
      <c r="D20" s="7"/>
      <c r="E20" s="5">
        <v>74.69</v>
      </c>
      <c r="F20" s="5">
        <v>118.4</v>
      </c>
      <c r="G20" s="7"/>
      <c r="H20" s="5"/>
      <c r="I20" s="7"/>
      <c r="J20" s="5"/>
      <c r="K20" s="5"/>
    </row>
    <row r="21" spans="1:11" x14ac:dyDescent="0.25">
      <c r="A21">
        <v>15</v>
      </c>
      <c r="B21" s="4">
        <v>73.08</v>
      </c>
      <c r="C21" s="5">
        <v>128.80000000000001</v>
      </c>
      <c r="D21" s="7"/>
      <c r="E21" s="5">
        <v>69.28</v>
      </c>
      <c r="F21" s="5">
        <v>80.699999999999989</v>
      </c>
      <c r="G21" s="7"/>
      <c r="H21" s="5"/>
      <c r="I21" s="7"/>
      <c r="J21" s="5"/>
      <c r="K21" s="5"/>
    </row>
    <row r="22" spans="1:11" x14ac:dyDescent="0.25">
      <c r="A22">
        <v>16</v>
      </c>
      <c r="B22" s="4">
        <v>67.5</v>
      </c>
      <c r="C22" s="5">
        <v>85.6</v>
      </c>
      <c r="D22" s="7"/>
      <c r="E22" s="5">
        <v>61.88</v>
      </c>
      <c r="F22" s="5">
        <v>51.5</v>
      </c>
      <c r="G22" s="7"/>
      <c r="H22" s="5"/>
      <c r="I22" s="7"/>
      <c r="J22" s="5"/>
      <c r="K22" s="5"/>
    </row>
    <row r="23" spans="1:11" x14ac:dyDescent="0.25">
      <c r="A23">
        <v>17</v>
      </c>
      <c r="B23" s="4">
        <v>62.36</v>
      </c>
      <c r="C23" s="5">
        <v>46.800000000000004</v>
      </c>
      <c r="D23" s="7"/>
      <c r="E23" s="5">
        <v>58.54</v>
      </c>
      <c r="F23" s="5">
        <v>45</v>
      </c>
      <c r="G23" s="7"/>
      <c r="H23" s="5"/>
      <c r="I23" s="7"/>
      <c r="J23" s="5"/>
      <c r="K23" s="5"/>
    </row>
    <row r="24" spans="1:11" x14ac:dyDescent="0.25">
      <c r="A24">
        <v>18</v>
      </c>
      <c r="B24" s="4">
        <v>53.29</v>
      </c>
      <c r="C24" s="5">
        <v>18.899999999999999</v>
      </c>
      <c r="D24" s="7"/>
      <c r="E24" s="5">
        <v>50.86</v>
      </c>
      <c r="F24" s="5">
        <v>31.2</v>
      </c>
      <c r="G24" s="7"/>
      <c r="H24" s="5"/>
      <c r="I24" s="7"/>
      <c r="J24" s="5"/>
      <c r="K24" s="5"/>
    </row>
    <row r="25" spans="1:11" x14ac:dyDescent="0.25">
      <c r="A25">
        <v>19</v>
      </c>
      <c r="B25" s="4">
        <v>44.09</v>
      </c>
      <c r="C25" s="5">
        <v>7.8</v>
      </c>
      <c r="D25" s="7"/>
      <c r="E25" s="5">
        <v>47.42</v>
      </c>
      <c r="F25" s="5">
        <v>25.5</v>
      </c>
      <c r="G25" s="7"/>
      <c r="H25" s="5"/>
      <c r="I25" s="7"/>
      <c r="J25" s="5"/>
      <c r="K25" s="5"/>
    </row>
    <row r="26" spans="1:11" x14ac:dyDescent="0.25">
      <c r="A26">
        <v>20</v>
      </c>
      <c r="B26" s="4">
        <v>38.280999999999999</v>
      </c>
      <c r="C26" s="5">
        <v>2.13</v>
      </c>
      <c r="D26" s="7"/>
      <c r="E26" s="5">
        <v>43.097000000000001</v>
      </c>
      <c r="F26" s="5">
        <v>18.8</v>
      </c>
      <c r="G26" s="7"/>
      <c r="H26" s="5"/>
      <c r="I26" s="7"/>
      <c r="J26" s="5"/>
      <c r="K26" s="5"/>
    </row>
    <row r="27" spans="1:11" x14ac:dyDescent="0.25">
      <c r="A27">
        <v>21</v>
      </c>
      <c r="B27" s="4">
        <v>32.622</v>
      </c>
      <c r="C27" s="5">
        <v>0.04</v>
      </c>
      <c r="D27" s="7"/>
      <c r="E27" s="5">
        <v>35.930999999999997</v>
      </c>
      <c r="F27" s="5">
        <v>8.84</v>
      </c>
      <c r="G27" s="7"/>
      <c r="H27" s="5"/>
      <c r="I27" s="7"/>
      <c r="J27" s="5"/>
      <c r="K27" s="5"/>
    </row>
    <row r="28" spans="1:11" x14ac:dyDescent="0.25">
      <c r="A28">
        <v>22</v>
      </c>
      <c r="B28" s="4">
        <v>27.082999999999998</v>
      </c>
      <c r="C28" s="5">
        <v>3.0000000000000002E-2</v>
      </c>
      <c r="D28" s="7"/>
      <c r="E28" s="5">
        <v>32.185000000000002</v>
      </c>
      <c r="F28" s="5">
        <v>4.29</v>
      </c>
      <c r="G28" s="7"/>
      <c r="H28" s="5"/>
      <c r="I28" s="7"/>
      <c r="J28" s="5"/>
      <c r="K28" s="5"/>
    </row>
    <row r="29" spans="1:11" x14ac:dyDescent="0.25">
      <c r="A29">
        <v>23</v>
      </c>
      <c r="B29" s="4">
        <v>17.175999999999998</v>
      </c>
      <c r="C29" s="5">
        <v>3.0000000000000002E-2</v>
      </c>
      <c r="D29" s="7"/>
      <c r="E29" s="5">
        <v>28.027000000000001</v>
      </c>
      <c r="F29" s="5">
        <v>0.4</v>
      </c>
      <c r="G29" s="7"/>
      <c r="H29" s="5"/>
      <c r="I29" s="7"/>
      <c r="J29" s="5"/>
      <c r="K29" s="5"/>
    </row>
    <row r="30" spans="1:11" x14ac:dyDescent="0.25">
      <c r="A30">
        <v>24</v>
      </c>
      <c r="B30" s="4" t="s">
        <v>8</v>
      </c>
      <c r="C30" s="5" t="s">
        <v>8</v>
      </c>
      <c r="D30" s="7"/>
      <c r="E30" s="5">
        <v>25.300999999999998</v>
      </c>
      <c r="F30" s="5">
        <v>6.0000000000000005E-2</v>
      </c>
      <c r="G30" s="7"/>
      <c r="H30" s="5"/>
      <c r="I30" s="7"/>
      <c r="J30" s="5"/>
      <c r="K30" s="5"/>
    </row>
    <row r="31" spans="1:11" x14ac:dyDescent="0.25">
      <c r="A31">
        <v>25</v>
      </c>
      <c r="B31" s="4" t="s">
        <v>8</v>
      </c>
      <c r="C31" s="5" t="s">
        <v>8</v>
      </c>
      <c r="D31" s="7"/>
      <c r="E31" s="5">
        <v>19.263000000000002</v>
      </c>
      <c r="F31" s="5">
        <v>0.05</v>
      </c>
      <c r="G31" s="7"/>
      <c r="H31" s="5"/>
      <c r="I31" s="7"/>
      <c r="J31" s="5"/>
      <c r="K31" s="5"/>
    </row>
    <row r="32" spans="1:11" x14ac:dyDescent="0.25">
      <c r="A32">
        <v>26</v>
      </c>
      <c r="B32" s="4" t="s">
        <v>8</v>
      </c>
      <c r="C32" s="5" t="s">
        <v>8</v>
      </c>
      <c r="D32" s="7"/>
      <c r="E32" s="5">
        <v>17.164999999999999</v>
      </c>
      <c r="F32" s="5">
        <v>0.05</v>
      </c>
      <c r="G32" s="7"/>
      <c r="H32" s="5"/>
      <c r="I32" s="7"/>
      <c r="J32" s="5"/>
      <c r="K32" s="5"/>
    </row>
    <row r="33" spans="1:11" x14ac:dyDescent="0.25">
      <c r="A33">
        <v>27</v>
      </c>
      <c r="B33" s="4" t="s">
        <v>8</v>
      </c>
      <c r="C33" s="5" t="s">
        <v>8</v>
      </c>
      <c r="D33" s="7"/>
      <c r="E33" s="5" t="s">
        <v>8</v>
      </c>
      <c r="F33" s="5" t="s">
        <v>8</v>
      </c>
      <c r="G33" s="7"/>
      <c r="H33" s="5"/>
      <c r="I33" s="7"/>
      <c r="J33" s="5"/>
      <c r="K33" s="5"/>
    </row>
    <row r="34" spans="1:11" x14ac:dyDescent="0.25">
      <c r="A34">
        <v>28</v>
      </c>
      <c r="B34" s="4" t="s">
        <v>8</v>
      </c>
      <c r="C34" s="5" t="s">
        <v>8</v>
      </c>
      <c r="D34" s="7"/>
      <c r="E34" s="5" t="s">
        <v>8</v>
      </c>
      <c r="F34" s="5" t="s">
        <v>8</v>
      </c>
      <c r="G34" s="7"/>
      <c r="H34" s="5"/>
      <c r="I34" s="7"/>
      <c r="J34" s="5"/>
      <c r="K34" s="5"/>
    </row>
    <row r="35" spans="1:11" x14ac:dyDescent="0.25">
      <c r="A35">
        <v>29</v>
      </c>
      <c r="B35" s="4" t="s">
        <v>8</v>
      </c>
      <c r="C35" s="5" t="s">
        <v>8</v>
      </c>
      <c r="D35" s="7"/>
      <c r="E35" s="5" t="s">
        <v>8</v>
      </c>
      <c r="F35" s="5" t="s">
        <v>8</v>
      </c>
      <c r="G35" s="7"/>
      <c r="H35" s="5"/>
      <c r="I35" s="7"/>
      <c r="J35" s="5"/>
      <c r="K35" s="5"/>
    </row>
    <row r="36" spans="1:11" ht="15.75" thickBot="1" x14ac:dyDescent="0.3">
      <c r="A36">
        <v>30</v>
      </c>
      <c r="B36" s="4" t="s">
        <v>8</v>
      </c>
      <c r="C36" s="5" t="s">
        <v>8</v>
      </c>
      <c r="D36" s="8"/>
      <c r="E36" s="5" t="s">
        <v>8</v>
      </c>
      <c r="F36" s="5" t="s">
        <v>8</v>
      </c>
      <c r="G36" s="8"/>
      <c r="H36" s="5"/>
      <c r="I36" s="7"/>
      <c r="J36" s="5"/>
      <c r="K36" s="5"/>
    </row>
  </sheetData>
  <mergeCells count="2">
    <mergeCell ref="E3:F3"/>
    <mergeCell ref="J3:K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64BD8-94AC-4147-97D0-5F76DC7D527A}">
  <dimension ref="A1:K36"/>
  <sheetViews>
    <sheetView topLeftCell="A2" workbookViewId="0">
      <selection activeCell="Z27" sqref="Z27"/>
    </sheetView>
  </sheetViews>
  <sheetFormatPr defaultRowHeight="15" x14ac:dyDescent="0.25"/>
  <sheetData>
    <row r="1" spans="1:11" x14ac:dyDescent="0.25">
      <c r="A1" t="s">
        <v>11</v>
      </c>
    </row>
    <row r="2" spans="1:11" ht="15.75" thickBot="1" x14ac:dyDescent="0.3"/>
    <row r="3" spans="1:11" ht="15.75" thickBot="1" x14ac:dyDescent="0.3">
      <c r="E3" s="20"/>
      <c r="F3" s="21"/>
      <c r="J3" s="20"/>
      <c r="K3" s="21"/>
    </row>
    <row r="4" spans="1:11" x14ac:dyDescent="0.25">
      <c r="A4" t="s">
        <v>1</v>
      </c>
      <c r="B4" s="1" t="s">
        <v>2</v>
      </c>
      <c r="C4" s="2" t="s">
        <v>3</v>
      </c>
      <c r="D4" s="2"/>
      <c r="E4" s="2" t="s">
        <v>2</v>
      </c>
      <c r="F4" s="2" t="s">
        <v>4</v>
      </c>
      <c r="G4" s="2"/>
      <c r="H4" s="2"/>
      <c r="I4" s="2"/>
      <c r="J4" s="2"/>
      <c r="K4" s="3"/>
    </row>
    <row r="5" spans="1:11" x14ac:dyDescent="0.25">
      <c r="B5" s="4"/>
      <c r="C5" s="5"/>
      <c r="D5" s="5"/>
      <c r="E5" s="5"/>
      <c r="F5" s="5"/>
      <c r="G5" s="5"/>
      <c r="H5" s="5"/>
      <c r="I5" s="5"/>
      <c r="J5" s="5"/>
      <c r="K5" s="6"/>
    </row>
    <row r="6" spans="1:11" x14ac:dyDescent="0.25">
      <c r="B6" s="4" t="s">
        <v>10</v>
      </c>
      <c r="C6" s="5" t="s">
        <v>7</v>
      </c>
      <c r="D6" s="5"/>
      <c r="E6" s="4" t="s">
        <v>10</v>
      </c>
      <c r="F6" s="5" t="s">
        <v>7</v>
      </c>
      <c r="G6" s="5"/>
      <c r="H6" s="4"/>
      <c r="I6" s="5"/>
      <c r="J6" s="4"/>
      <c r="K6" s="6"/>
    </row>
    <row r="7" spans="1:11" x14ac:dyDescent="0.25">
      <c r="A7">
        <v>1</v>
      </c>
      <c r="B7" s="4">
        <v>112.62</v>
      </c>
      <c r="C7" s="5">
        <v>301.95</v>
      </c>
      <c r="D7" s="7"/>
      <c r="E7" s="5">
        <v>113.49</v>
      </c>
      <c r="F7" s="5">
        <v>324.22000000000003</v>
      </c>
      <c r="G7" s="7"/>
      <c r="H7" s="5"/>
      <c r="I7" s="7"/>
      <c r="J7" s="5"/>
      <c r="K7" s="5"/>
    </row>
    <row r="8" spans="1:11" x14ac:dyDescent="0.25">
      <c r="A8">
        <v>2</v>
      </c>
      <c r="B8" s="4">
        <v>111.58</v>
      </c>
      <c r="C8" s="5">
        <v>286.45999999999998</v>
      </c>
      <c r="D8" s="7"/>
      <c r="E8" s="5">
        <v>111.97</v>
      </c>
      <c r="F8" s="5">
        <v>299.82</v>
      </c>
      <c r="G8" s="7"/>
      <c r="H8" s="5"/>
      <c r="I8" s="7"/>
      <c r="J8" s="5"/>
      <c r="K8" s="5"/>
    </row>
    <row r="9" spans="1:11" x14ac:dyDescent="0.25">
      <c r="A9">
        <v>3</v>
      </c>
      <c r="B9" s="4">
        <v>110.15</v>
      </c>
      <c r="C9" s="5">
        <v>264.35999999999996</v>
      </c>
      <c r="D9" s="7"/>
      <c r="E9" s="5">
        <v>110.78</v>
      </c>
      <c r="F9" s="5">
        <v>284.62</v>
      </c>
      <c r="G9" s="7"/>
      <c r="H9" s="5"/>
      <c r="I9" s="7"/>
      <c r="J9" s="5"/>
      <c r="K9" s="5"/>
    </row>
    <row r="10" spans="1:11" x14ac:dyDescent="0.25">
      <c r="A10">
        <v>4</v>
      </c>
      <c r="B10" s="4">
        <v>108.04</v>
      </c>
      <c r="C10" s="5">
        <v>237.51</v>
      </c>
      <c r="D10" s="7"/>
      <c r="E10" s="5">
        <v>109.1</v>
      </c>
      <c r="F10" s="5">
        <v>262.19</v>
      </c>
      <c r="G10" s="7"/>
      <c r="H10" s="5"/>
      <c r="I10" s="7"/>
      <c r="J10" s="5"/>
      <c r="K10" s="5"/>
    </row>
    <row r="11" spans="1:11" x14ac:dyDescent="0.25">
      <c r="A11">
        <v>5</v>
      </c>
      <c r="B11" s="4">
        <v>105.6</v>
      </c>
      <c r="C11" s="5">
        <v>207.53</v>
      </c>
      <c r="D11" s="7"/>
      <c r="E11" s="5">
        <v>107.57</v>
      </c>
      <c r="F11" s="5">
        <v>243.85000000000002</v>
      </c>
      <c r="G11" s="7"/>
      <c r="H11" s="5"/>
      <c r="I11" s="7"/>
      <c r="J11" s="5"/>
      <c r="K11" s="5"/>
    </row>
    <row r="12" spans="1:11" x14ac:dyDescent="0.25">
      <c r="A12">
        <v>6</v>
      </c>
      <c r="B12" s="4">
        <v>101.16</v>
      </c>
      <c r="C12" s="5">
        <v>164.38</v>
      </c>
      <c r="D12" s="7"/>
      <c r="E12" s="5">
        <v>105.79</v>
      </c>
      <c r="F12" s="5">
        <v>225.05</v>
      </c>
      <c r="G12" s="7"/>
      <c r="H12" s="5"/>
      <c r="I12" s="7"/>
      <c r="J12" s="5"/>
      <c r="K12" s="5"/>
    </row>
    <row r="13" spans="1:11" x14ac:dyDescent="0.25">
      <c r="A13">
        <v>7</v>
      </c>
      <c r="B13" s="4">
        <v>99.05</v>
      </c>
      <c r="C13" s="5">
        <v>144.69999999999999</v>
      </c>
      <c r="D13" s="7"/>
      <c r="E13" s="5">
        <v>104.56</v>
      </c>
      <c r="F13" s="5">
        <v>211.5</v>
      </c>
      <c r="G13" s="7"/>
      <c r="H13" s="5"/>
      <c r="I13" s="7"/>
      <c r="J13" s="5"/>
      <c r="K13" s="5"/>
    </row>
    <row r="14" spans="1:11" x14ac:dyDescent="0.25">
      <c r="A14">
        <v>8</v>
      </c>
      <c r="B14" s="4">
        <v>98.07</v>
      </c>
      <c r="C14" s="5">
        <v>137.24</v>
      </c>
      <c r="D14" s="7"/>
      <c r="E14" s="5">
        <v>102.1</v>
      </c>
      <c r="F14" s="5">
        <v>187.94</v>
      </c>
      <c r="G14" s="7"/>
      <c r="H14" s="5"/>
      <c r="I14" s="7"/>
      <c r="J14" s="5"/>
      <c r="K14" s="5"/>
    </row>
    <row r="15" spans="1:11" x14ac:dyDescent="0.25">
      <c r="A15">
        <v>9</v>
      </c>
      <c r="B15" s="4">
        <v>95.69</v>
      </c>
      <c r="C15" s="5">
        <v>117.35</v>
      </c>
      <c r="D15" s="7"/>
      <c r="E15" s="5">
        <v>101.23</v>
      </c>
      <c r="F15" s="5">
        <v>179.41</v>
      </c>
      <c r="G15" s="7"/>
      <c r="H15" s="5"/>
      <c r="I15" s="7"/>
      <c r="J15" s="5"/>
      <c r="K15" s="5"/>
    </row>
    <row r="16" spans="1:11" x14ac:dyDescent="0.25">
      <c r="A16">
        <v>10</v>
      </c>
      <c r="B16" s="4">
        <v>93.41</v>
      </c>
      <c r="C16" s="5">
        <v>101.1</v>
      </c>
      <c r="D16" s="7"/>
      <c r="E16" s="5">
        <v>99.45</v>
      </c>
      <c r="F16" s="5">
        <v>164.8</v>
      </c>
      <c r="G16" s="7"/>
      <c r="H16" s="5"/>
      <c r="I16" s="7"/>
      <c r="J16" s="5"/>
      <c r="K16" s="5"/>
    </row>
    <row r="17" spans="1:11" x14ac:dyDescent="0.25">
      <c r="A17">
        <v>11</v>
      </c>
      <c r="B17" s="4">
        <v>91.44</v>
      </c>
      <c r="C17" s="5">
        <v>86.58</v>
      </c>
      <c r="D17" s="7"/>
      <c r="E17" s="5">
        <v>96.6</v>
      </c>
      <c r="F17" s="5">
        <v>140.80000000000001</v>
      </c>
      <c r="G17" s="7"/>
      <c r="H17" s="5"/>
      <c r="I17" s="7"/>
      <c r="J17" s="5"/>
      <c r="K17" s="5"/>
    </row>
    <row r="18" spans="1:11" x14ac:dyDescent="0.25">
      <c r="A18">
        <v>12</v>
      </c>
      <c r="B18" s="4">
        <v>88.4</v>
      </c>
      <c r="C18" s="5">
        <v>67.919999999999987</v>
      </c>
      <c r="D18" s="7"/>
      <c r="E18" s="5">
        <v>92.61</v>
      </c>
      <c r="F18" s="5">
        <v>117.77</v>
      </c>
      <c r="G18" s="7"/>
      <c r="H18" s="5"/>
      <c r="I18" s="7"/>
      <c r="J18" s="5"/>
      <c r="K18" s="5"/>
    </row>
    <row r="19" spans="1:11" x14ac:dyDescent="0.25">
      <c r="A19">
        <v>13</v>
      </c>
      <c r="B19" s="4">
        <v>86.59</v>
      </c>
      <c r="C19" s="5">
        <v>53.86</v>
      </c>
      <c r="D19" s="7"/>
      <c r="E19" s="5">
        <v>89.48</v>
      </c>
      <c r="F19" s="5">
        <v>96.86</v>
      </c>
      <c r="G19" s="7"/>
      <c r="H19" s="5"/>
      <c r="I19" s="7"/>
      <c r="J19" s="5"/>
      <c r="K19" s="5"/>
    </row>
    <row r="20" spans="1:11" x14ac:dyDescent="0.25">
      <c r="A20">
        <v>14</v>
      </c>
      <c r="B20" s="4">
        <v>82.73</v>
      </c>
      <c r="C20" s="5">
        <v>38.42</v>
      </c>
      <c r="D20" s="7"/>
      <c r="E20" s="5">
        <v>86.25</v>
      </c>
      <c r="F20" s="5">
        <v>76.789999999999992</v>
      </c>
      <c r="G20" s="7"/>
      <c r="H20" s="5"/>
      <c r="I20" s="7"/>
      <c r="J20" s="5"/>
      <c r="K20" s="5"/>
    </row>
    <row r="21" spans="1:11" x14ac:dyDescent="0.25">
      <c r="A21">
        <v>15</v>
      </c>
      <c r="B21" s="4">
        <v>80.489999999999995</v>
      </c>
      <c r="C21" s="5">
        <v>29.04</v>
      </c>
      <c r="D21" s="7"/>
      <c r="E21" s="5">
        <v>81.11</v>
      </c>
      <c r="F21" s="5">
        <v>46.910000000000004</v>
      </c>
      <c r="G21" s="7"/>
      <c r="H21" s="5"/>
      <c r="I21" s="7"/>
      <c r="J21" s="5"/>
      <c r="K21" s="5"/>
    </row>
    <row r="22" spans="1:11" x14ac:dyDescent="0.25">
      <c r="A22">
        <v>16</v>
      </c>
      <c r="B22" s="4">
        <v>78.8</v>
      </c>
      <c r="C22" s="5">
        <v>22.65</v>
      </c>
      <c r="D22" s="7"/>
      <c r="E22" s="5">
        <v>76.55</v>
      </c>
      <c r="F22" s="5">
        <v>32.059999999999995</v>
      </c>
      <c r="G22" s="7"/>
      <c r="H22" s="5"/>
      <c r="I22" s="7"/>
      <c r="J22" s="5"/>
      <c r="K22" s="5"/>
    </row>
    <row r="23" spans="1:11" x14ac:dyDescent="0.25">
      <c r="A23">
        <v>17</v>
      </c>
      <c r="B23" s="4">
        <v>76.67</v>
      </c>
      <c r="C23" s="5">
        <v>15.78</v>
      </c>
      <c r="D23" s="7"/>
      <c r="E23" s="5">
        <v>71.11</v>
      </c>
      <c r="F23" s="5">
        <v>12.72</v>
      </c>
      <c r="G23" s="7"/>
      <c r="H23" s="5"/>
      <c r="I23" s="7"/>
      <c r="J23" s="5"/>
      <c r="K23" s="5"/>
    </row>
    <row r="24" spans="1:11" x14ac:dyDescent="0.25">
      <c r="A24">
        <v>18</v>
      </c>
      <c r="B24" s="4">
        <v>73.569999999999993</v>
      </c>
      <c r="C24" s="5">
        <v>7.53</v>
      </c>
      <c r="D24" s="7"/>
      <c r="E24" s="5">
        <v>65.48</v>
      </c>
      <c r="F24" s="5">
        <v>1.63</v>
      </c>
      <c r="G24" s="7"/>
      <c r="H24" s="5"/>
      <c r="I24" s="7"/>
      <c r="J24" s="5"/>
      <c r="K24" s="5"/>
    </row>
    <row r="25" spans="1:11" x14ac:dyDescent="0.25">
      <c r="A25">
        <v>19</v>
      </c>
      <c r="B25" s="4">
        <v>71.25</v>
      </c>
      <c r="C25" s="5">
        <v>2.14</v>
      </c>
      <c r="D25" s="7"/>
      <c r="E25" s="5">
        <v>43.762999999999998</v>
      </c>
      <c r="F25" s="5">
        <v>0.04</v>
      </c>
      <c r="G25" s="7"/>
      <c r="H25" s="5"/>
      <c r="I25" s="7"/>
      <c r="J25" s="5"/>
      <c r="K25" s="5"/>
    </row>
    <row r="26" spans="1:11" x14ac:dyDescent="0.25">
      <c r="A26">
        <v>20</v>
      </c>
      <c r="B26" s="4">
        <v>68.95</v>
      </c>
      <c r="C26" s="5">
        <v>0.08</v>
      </c>
      <c r="D26" s="7"/>
      <c r="E26" s="5" t="s">
        <v>8</v>
      </c>
      <c r="F26" s="5" t="s">
        <v>8</v>
      </c>
      <c r="G26" s="7"/>
      <c r="H26" s="5"/>
      <c r="I26" s="7"/>
      <c r="J26" s="5"/>
      <c r="K26" s="5"/>
    </row>
    <row r="27" spans="1:11" x14ac:dyDescent="0.25">
      <c r="A27">
        <v>21</v>
      </c>
      <c r="B27" s="4">
        <v>66.819999999999993</v>
      </c>
      <c r="C27" s="5">
        <v>6.0000000000000005E-2</v>
      </c>
      <c r="D27" s="7"/>
      <c r="E27" s="5" t="s">
        <v>8</v>
      </c>
      <c r="F27" s="5" t="s">
        <v>8</v>
      </c>
      <c r="G27" s="7"/>
      <c r="H27" s="5"/>
      <c r="I27" s="7"/>
      <c r="J27" s="5"/>
      <c r="K27" s="5"/>
    </row>
    <row r="28" spans="1:11" x14ac:dyDescent="0.25">
      <c r="A28">
        <v>22</v>
      </c>
      <c r="B28" s="4">
        <v>64.33</v>
      </c>
      <c r="C28" s="5">
        <v>0.05</v>
      </c>
      <c r="D28" s="7"/>
      <c r="E28" s="5" t="s">
        <v>8</v>
      </c>
      <c r="F28" s="5" t="s">
        <v>8</v>
      </c>
      <c r="G28" s="7"/>
      <c r="H28" s="5"/>
      <c r="I28" s="7"/>
      <c r="J28" s="5"/>
      <c r="K28" s="5"/>
    </row>
    <row r="29" spans="1:11" x14ac:dyDescent="0.25">
      <c r="A29">
        <v>23</v>
      </c>
      <c r="B29" s="4">
        <v>39.241999999999997</v>
      </c>
      <c r="C29" s="5">
        <v>0.01</v>
      </c>
      <c r="D29" s="7"/>
      <c r="E29" s="5" t="s">
        <v>8</v>
      </c>
      <c r="F29" s="5" t="s">
        <v>8</v>
      </c>
      <c r="G29" s="7"/>
      <c r="H29" s="5"/>
      <c r="I29" s="7"/>
      <c r="J29" s="5"/>
      <c r="K29" s="5"/>
    </row>
    <row r="30" spans="1:11" x14ac:dyDescent="0.25">
      <c r="A30">
        <v>24</v>
      </c>
      <c r="B30" s="4"/>
      <c r="C30" s="5"/>
      <c r="D30" s="7"/>
      <c r="E30" s="5"/>
      <c r="F30" s="5"/>
      <c r="G30" s="7"/>
      <c r="H30" s="5"/>
      <c r="I30" s="7"/>
      <c r="J30" s="5"/>
      <c r="K30" s="5"/>
    </row>
    <row r="31" spans="1:11" x14ac:dyDescent="0.25">
      <c r="A31">
        <v>25</v>
      </c>
      <c r="B31" s="4"/>
      <c r="C31" s="5"/>
      <c r="D31" s="7"/>
      <c r="E31" s="5"/>
      <c r="F31" s="5"/>
      <c r="G31" s="7"/>
      <c r="H31" s="5"/>
      <c r="I31" s="7"/>
      <c r="J31" s="5"/>
      <c r="K31" s="5"/>
    </row>
    <row r="32" spans="1:11" x14ac:dyDescent="0.25">
      <c r="A32">
        <v>26</v>
      </c>
      <c r="B32" s="4"/>
      <c r="C32" s="5"/>
      <c r="D32" s="7"/>
      <c r="E32" s="5"/>
      <c r="F32" s="5"/>
      <c r="G32" s="7"/>
      <c r="H32" s="5"/>
      <c r="I32" s="7"/>
      <c r="J32" s="5"/>
      <c r="K32" s="5"/>
    </row>
    <row r="33" spans="1:11" x14ac:dyDescent="0.25">
      <c r="A33">
        <v>27</v>
      </c>
      <c r="B33" s="4" t="str">
        <f>IF('[1]Raw Data 1'!$G33&lt;&gt;"",'[1]Raw Data 1'!$G33,"")</f>
        <v/>
      </c>
      <c r="C33" s="5" t="str">
        <f>IF('[1]Raw Data 1'!$M33&lt;&gt;"",'[1]Raw Data 1'!$M33*1000,"")</f>
        <v/>
      </c>
      <c r="D33" s="7"/>
      <c r="E33" s="5" t="str">
        <f>IF('[1]Raw Data 1'!$G71&lt;&gt;"",'[1]Raw Data 1'!$G71,"")</f>
        <v/>
      </c>
      <c r="F33" s="5" t="str">
        <f>IF('[1]Raw Data 1'!L71&lt;&gt;"",'[1]Raw Data 1'!L71*1000,"")</f>
        <v/>
      </c>
      <c r="G33" s="7"/>
      <c r="H33" s="5"/>
      <c r="I33" s="7"/>
      <c r="J33" s="5"/>
      <c r="K33" s="5"/>
    </row>
    <row r="34" spans="1:11" x14ac:dyDescent="0.25">
      <c r="A34">
        <v>28</v>
      </c>
      <c r="B34" s="4" t="str">
        <f>IF('[1]Raw Data 1'!$G34&lt;&gt;"",'[1]Raw Data 1'!$G34,"")</f>
        <v/>
      </c>
      <c r="C34" s="5" t="str">
        <f>IF('[1]Raw Data 1'!$M34&lt;&gt;"",'[1]Raw Data 1'!$M34*1000,"")</f>
        <v/>
      </c>
      <c r="D34" s="7"/>
      <c r="E34" s="5" t="str">
        <f>IF('[1]Raw Data 1'!$G72&lt;&gt;"",'[1]Raw Data 1'!$G72,"")</f>
        <v/>
      </c>
      <c r="F34" s="5" t="str">
        <f>IF('[1]Raw Data 1'!L72&lt;&gt;"",'[1]Raw Data 1'!L72*1000,"")</f>
        <v/>
      </c>
      <c r="G34" s="7"/>
      <c r="H34" s="5"/>
      <c r="I34" s="7"/>
      <c r="J34" s="5"/>
      <c r="K34" s="5"/>
    </row>
    <row r="35" spans="1:11" x14ac:dyDescent="0.25">
      <c r="A35">
        <v>29</v>
      </c>
      <c r="B35" s="4" t="str">
        <f>IF('[1]Raw Data 1'!$G35&lt;&gt;"",'[1]Raw Data 1'!$G35,"")</f>
        <v/>
      </c>
      <c r="C35" s="5" t="str">
        <f>IF('[1]Raw Data 1'!$M35&lt;&gt;"",'[1]Raw Data 1'!$M35*1000,"")</f>
        <v/>
      </c>
      <c r="D35" s="7"/>
      <c r="E35" s="5" t="str">
        <f>IF('[1]Raw Data 1'!$G73&lt;&gt;"",'[1]Raw Data 1'!$G73,"")</f>
        <v/>
      </c>
      <c r="F35" s="5" t="str">
        <f>IF('[1]Raw Data 1'!L73&lt;&gt;"",'[1]Raw Data 1'!L73*1000,"")</f>
        <v/>
      </c>
      <c r="G35" s="7"/>
      <c r="H35" s="5"/>
      <c r="I35" s="7"/>
      <c r="J35" s="5"/>
      <c r="K35" s="5"/>
    </row>
    <row r="36" spans="1:11" ht="15.75" thickBot="1" x14ac:dyDescent="0.3">
      <c r="A36">
        <v>30</v>
      </c>
      <c r="B36" s="4"/>
      <c r="C36" s="5"/>
      <c r="D36" s="8"/>
      <c r="E36" s="5" t="str">
        <f>IF('[1]Raw Data 1'!$G74&lt;&gt;"",'[1]Raw Data 1'!$G74,"")</f>
        <v/>
      </c>
      <c r="F36" s="5" t="str">
        <f>IF('[1]Raw Data 1'!L74&lt;&gt;"",'[1]Raw Data 1'!L74*1000,"")</f>
        <v/>
      </c>
      <c r="G36" s="8"/>
      <c r="H36" s="5"/>
      <c r="I36" s="7"/>
      <c r="J36" s="5"/>
      <c r="K36" s="5"/>
    </row>
  </sheetData>
  <mergeCells count="2">
    <mergeCell ref="E3:F3"/>
    <mergeCell ref="J3:K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94F19-AABB-49C8-8D53-F0C88287D7E0}">
  <dimension ref="A1:K36"/>
  <sheetViews>
    <sheetView workbookViewId="0">
      <selection activeCell="AA28" sqref="AA28"/>
    </sheetView>
  </sheetViews>
  <sheetFormatPr defaultRowHeight="15" x14ac:dyDescent="0.25"/>
  <sheetData>
    <row r="1" spans="1:11" x14ac:dyDescent="0.25">
      <c r="A1" t="s">
        <v>11</v>
      </c>
    </row>
    <row r="2" spans="1:11" ht="15.75" thickBot="1" x14ac:dyDescent="0.3"/>
    <row r="3" spans="1:11" ht="15.75" thickBot="1" x14ac:dyDescent="0.3">
      <c r="E3" s="20"/>
      <c r="F3" s="21"/>
      <c r="J3" s="20"/>
      <c r="K3" s="21"/>
    </row>
    <row r="4" spans="1:11" x14ac:dyDescent="0.25">
      <c r="A4" t="s">
        <v>1</v>
      </c>
      <c r="B4" s="1" t="s">
        <v>2</v>
      </c>
      <c r="C4" s="2" t="s">
        <v>3</v>
      </c>
      <c r="D4" s="2"/>
      <c r="E4" s="2" t="s">
        <v>2</v>
      </c>
      <c r="F4" s="2" t="s">
        <v>4</v>
      </c>
      <c r="G4" s="2"/>
      <c r="H4" s="2"/>
      <c r="I4" s="2"/>
      <c r="J4" s="2"/>
      <c r="K4" s="3"/>
    </row>
    <row r="5" spans="1:11" x14ac:dyDescent="0.25">
      <c r="B5" s="4"/>
      <c r="C5" s="5"/>
      <c r="D5" s="5"/>
      <c r="E5" s="5"/>
      <c r="F5" s="5"/>
      <c r="G5" s="5"/>
      <c r="H5" s="5"/>
      <c r="I5" s="5"/>
      <c r="J5" s="5"/>
      <c r="K5" s="6"/>
    </row>
    <row r="6" spans="1:11" x14ac:dyDescent="0.25">
      <c r="B6" s="4" t="s">
        <v>10</v>
      </c>
      <c r="C6" s="5" t="s">
        <v>7</v>
      </c>
      <c r="D6" s="5"/>
      <c r="E6" s="4" t="s">
        <v>10</v>
      </c>
      <c r="F6" s="5" t="s">
        <v>7</v>
      </c>
      <c r="G6" s="5"/>
      <c r="H6" s="4"/>
      <c r="I6" s="5"/>
      <c r="J6" s="4"/>
      <c r="K6" s="6"/>
    </row>
    <row r="7" spans="1:11" x14ac:dyDescent="0.25">
      <c r="A7">
        <v>1</v>
      </c>
      <c r="B7" s="4">
        <v>112.7</v>
      </c>
      <c r="C7" s="5">
        <v>436.99</v>
      </c>
      <c r="D7" s="7"/>
      <c r="E7" s="5">
        <v>113.25</v>
      </c>
      <c r="F7" s="5">
        <v>452.38</v>
      </c>
      <c r="G7" s="7"/>
      <c r="H7" s="5"/>
      <c r="I7" s="7"/>
      <c r="J7" s="5"/>
      <c r="K7" s="5"/>
    </row>
    <row r="8" spans="1:11" x14ac:dyDescent="0.25">
      <c r="A8">
        <v>2</v>
      </c>
      <c r="B8" s="4">
        <v>111.19</v>
      </c>
      <c r="C8" s="5">
        <v>402.94</v>
      </c>
      <c r="D8" s="7"/>
      <c r="E8" s="5">
        <v>112.76</v>
      </c>
      <c r="F8" s="5">
        <v>442.97999999999996</v>
      </c>
      <c r="G8" s="7"/>
      <c r="H8" s="5"/>
      <c r="I8" s="7"/>
      <c r="J8" s="5"/>
      <c r="K8" s="5"/>
    </row>
    <row r="9" spans="1:11" x14ac:dyDescent="0.25">
      <c r="A9">
        <v>3</v>
      </c>
      <c r="B9" s="4">
        <v>109.75</v>
      </c>
      <c r="C9" s="5">
        <v>371.91</v>
      </c>
      <c r="D9" s="7"/>
      <c r="E9" s="5">
        <v>111.26</v>
      </c>
      <c r="F9" s="5">
        <v>408.90999999999997</v>
      </c>
      <c r="G9" s="7"/>
      <c r="H9" s="5"/>
      <c r="I9" s="7"/>
      <c r="J9" s="5"/>
      <c r="K9" s="5"/>
    </row>
    <row r="10" spans="1:11" x14ac:dyDescent="0.25">
      <c r="A10">
        <v>4</v>
      </c>
      <c r="B10" s="4">
        <v>108.42</v>
      </c>
      <c r="C10" s="5">
        <v>349</v>
      </c>
      <c r="D10" s="7"/>
      <c r="E10" s="5">
        <v>109.75</v>
      </c>
      <c r="F10" s="5">
        <v>379.96000000000004</v>
      </c>
      <c r="G10" s="7"/>
      <c r="H10" s="5"/>
      <c r="I10" s="7"/>
      <c r="J10" s="5"/>
      <c r="K10" s="5"/>
    </row>
    <row r="11" spans="1:11" x14ac:dyDescent="0.25">
      <c r="A11">
        <v>5</v>
      </c>
      <c r="B11" s="4">
        <v>106.45</v>
      </c>
      <c r="C11" s="5">
        <v>316.83</v>
      </c>
      <c r="D11" s="7"/>
      <c r="E11" s="5">
        <v>108.45</v>
      </c>
      <c r="F11" s="5">
        <v>355.26000000000005</v>
      </c>
      <c r="G11" s="7"/>
      <c r="H11" s="5"/>
      <c r="I11" s="7"/>
      <c r="J11" s="5"/>
      <c r="K11" s="5"/>
    </row>
    <row r="12" spans="1:11" x14ac:dyDescent="0.25">
      <c r="A12">
        <v>6</v>
      </c>
      <c r="B12" s="4">
        <v>105.36</v>
      </c>
      <c r="C12" s="5">
        <v>299.02</v>
      </c>
      <c r="D12" s="7"/>
      <c r="E12" s="5">
        <v>106.56</v>
      </c>
      <c r="F12" s="5">
        <v>323.62</v>
      </c>
      <c r="G12" s="7"/>
      <c r="H12" s="5"/>
      <c r="I12" s="7"/>
      <c r="J12" s="5"/>
      <c r="K12" s="5"/>
    </row>
    <row r="13" spans="1:11" x14ac:dyDescent="0.25">
      <c r="A13">
        <v>7</v>
      </c>
      <c r="B13" s="4">
        <v>103.87</v>
      </c>
      <c r="C13" s="5">
        <v>275.98</v>
      </c>
      <c r="D13" s="7"/>
      <c r="E13" s="5">
        <v>105.22</v>
      </c>
      <c r="F13" s="5">
        <v>302.77</v>
      </c>
      <c r="G13" s="7"/>
      <c r="H13" s="5"/>
      <c r="I13" s="7"/>
      <c r="J13" s="5"/>
      <c r="K13" s="5"/>
    </row>
    <row r="14" spans="1:11" x14ac:dyDescent="0.25">
      <c r="A14">
        <v>8</v>
      </c>
      <c r="B14" s="4">
        <v>102.92</v>
      </c>
      <c r="C14" s="5">
        <v>262.73999999999995</v>
      </c>
      <c r="D14" s="7"/>
      <c r="E14" s="5">
        <v>103.13</v>
      </c>
      <c r="F14" s="5">
        <v>273.34000000000003</v>
      </c>
      <c r="G14" s="7"/>
      <c r="H14" s="5"/>
      <c r="I14" s="7"/>
      <c r="J14" s="5"/>
      <c r="K14" s="5"/>
    </row>
    <row r="15" spans="1:11" x14ac:dyDescent="0.25">
      <c r="A15">
        <v>9</v>
      </c>
      <c r="B15" s="4">
        <v>101.32</v>
      </c>
      <c r="C15" s="5">
        <v>240.57</v>
      </c>
      <c r="D15" s="7"/>
      <c r="E15" s="5">
        <v>101.72</v>
      </c>
      <c r="F15" s="5">
        <v>253.64999999999998</v>
      </c>
      <c r="G15" s="7"/>
      <c r="H15" s="5"/>
      <c r="I15" s="7"/>
      <c r="J15" s="5"/>
      <c r="K15" s="5"/>
    </row>
    <row r="16" spans="1:11" x14ac:dyDescent="0.25">
      <c r="A16">
        <v>10</v>
      </c>
      <c r="B16" s="4">
        <v>99.73</v>
      </c>
      <c r="C16" s="5">
        <v>221.37</v>
      </c>
      <c r="D16" s="7"/>
      <c r="E16" s="5">
        <v>100.59</v>
      </c>
      <c r="F16" s="5">
        <v>238.49</v>
      </c>
      <c r="G16" s="7"/>
      <c r="H16" s="5"/>
      <c r="I16" s="7"/>
      <c r="J16" s="5"/>
      <c r="K16" s="5"/>
    </row>
    <row r="17" spans="1:11" x14ac:dyDescent="0.25">
      <c r="A17">
        <v>11</v>
      </c>
      <c r="B17" s="4">
        <v>96.75</v>
      </c>
      <c r="C17" s="5">
        <v>186.6</v>
      </c>
      <c r="D17" s="7"/>
      <c r="E17" s="5">
        <v>98.05</v>
      </c>
      <c r="F17" s="5">
        <v>207.60999999999999</v>
      </c>
      <c r="G17" s="7"/>
      <c r="H17" s="5"/>
      <c r="I17" s="7"/>
      <c r="J17" s="5"/>
      <c r="K17" s="5"/>
    </row>
    <row r="18" spans="1:11" x14ac:dyDescent="0.25">
      <c r="A18">
        <v>12</v>
      </c>
      <c r="B18" s="4">
        <v>92.56</v>
      </c>
      <c r="C18" s="5">
        <v>142.30000000000001</v>
      </c>
      <c r="D18" s="7"/>
      <c r="E18" s="5">
        <v>96.78</v>
      </c>
      <c r="F18" s="5">
        <v>192.77</v>
      </c>
      <c r="G18" s="7"/>
      <c r="H18" s="5"/>
      <c r="I18" s="7"/>
      <c r="J18" s="5"/>
      <c r="K18" s="5"/>
    </row>
    <row r="19" spans="1:11" x14ac:dyDescent="0.25">
      <c r="A19">
        <v>13</v>
      </c>
      <c r="B19" s="4">
        <v>87.68</v>
      </c>
      <c r="C19" s="5">
        <v>97.320000000000007</v>
      </c>
      <c r="D19" s="7"/>
      <c r="E19" s="5">
        <v>94.87</v>
      </c>
      <c r="F19" s="5">
        <v>171.61</v>
      </c>
      <c r="G19" s="7"/>
      <c r="H19" s="5"/>
      <c r="I19" s="7"/>
      <c r="J19" s="5"/>
      <c r="K19" s="5"/>
    </row>
    <row r="20" spans="1:11" x14ac:dyDescent="0.25">
      <c r="A20">
        <v>14</v>
      </c>
      <c r="B20" s="4">
        <v>84.55</v>
      </c>
      <c r="C20" s="5">
        <v>69.58</v>
      </c>
      <c r="D20" s="7"/>
      <c r="E20" s="5">
        <v>90.72</v>
      </c>
      <c r="F20" s="5">
        <v>131.74</v>
      </c>
      <c r="G20" s="7"/>
      <c r="H20" s="5"/>
      <c r="I20" s="7"/>
      <c r="J20" s="5"/>
      <c r="K20" s="5"/>
    </row>
    <row r="21" spans="1:11" x14ac:dyDescent="0.25">
      <c r="A21">
        <v>15</v>
      </c>
      <c r="B21" s="4">
        <v>81.33</v>
      </c>
      <c r="C21" s="5">
        <v>53.06</v>
      </c>
      <c r="D21" s="7"/>
      <c r="E21" s="5">
        <v>89.63</v>
      </c>
      <c r="F21" s="5">
        <v>116.92</v>
      </c>
      <c r="G21" s="7"/>
      <c r="H21" s="5"/>
      <c r="I21" s="7"/>
      <c r="J21" s="5"/>
      <c r="K21" s="5"/>
    </row>
    <row r="22" spans="1:11" x14ac:dyDescent="0.25">
      <c r="A22">
        <v>16</v>
      </c>
      <c r="B22" s="4">
        <v>77.97</v>
      </c>
      <c r="C22" s="5">
        <v>35.32</v>
      </c>
      <c r="D22" s="7"/>
      <c r="E22" s="5">
        <v>83.86</v>
      </c>
      <c r="F22" s="5">
        <v>81.710000000000008</v>
      </c>
      <c r="G22" s="7"/>
      <c r="H22" s="5"/>
      <c r="I22" s="7"/>
      <c r="J22" s="5"/>
      <c r="K22" s="5"/>
    </row>
    <row r="23" spans="1:11" x14ac:dyDescent="0.25">
      <c r="A23">
        <v>17</v>
      </c>
      <c r="B23" s="4">
        <v>72.73</v>
      </c>
      <c r="C23" s="5">
        <v>13.92</v>
      </c>
      <c r="D23" s="7"/>
      <c r="E23" s="5">
        <v>79.78</v>
      </c>
      <c r="F23" s="5">
        <v>55.010000000000005</v>
      </c>
      <c r="G23" s="7"/>
      <c r="H23" s="5"/>
      <c r="I23" s="7"/>
      <c r="J23" s="5"/>
      <c r="K23" s="5"/>
    </row>
    <row r="24" spans="1:11" x14ac:dyDescent="0.25">
      <c r="A24">
        <v>18</v>
      </c>
      <c r="B24" s="4">
        <v>69.290000000000006</v>
      </c>
      <c r="C24" s="5">
        <v>3.37</v>
      </c>
      <c r="D24" s="7"/>
      <c r="E24" s="5">
        <v>75.900000000000006</v>
      </c>
      <c r="F24" s="5">
        <v>35.630000000000003</v>
      </c>
      <c r="G24" s="7"/>
      <c r="H24" s="5"/>
      <c r="I24" s="7"/>
      <c r="J24" s="5"/>
      <c r="K24" s="5"/>
    </row>
    <row r="25" spans="1:11" x14ac:dyDescent="0.25">
      <c r="A25">
        <v>19</v>
      </c>
      <c r="B25" s="4">
        <v>65.59</v>
      </c>
      <c r="C25" s="5">
        <v>0.04</v>
      </c>
      <c r="D25" s="7"/>
      <c r="E25" s="5">
        <v>72.22</v>
      </c>
      <c r="F25" s="5">
        <v>21.069999999999997</v>
      </c>
      <c r="G25" s="7"/>
      <c r="H25" s="5"/>
      <c r="I25" s="7"/>
      <c r="J25" s="5"/>
      <c r="K25" s="5"/>
    </row>
    <row r="26" spans="1:11" x14ac:dyDescent="0.25">
      <c r="A26">
        <v>20</v>
      </c>
      <c r="B26" s="4">
        <v>47.47</v>
      </c>
      <c r="C26" s="5">
        <v>0.04</v>
      </c>
      <c r="D26" s="7"/>
      <c r="E26" s="5">
        <v>69.510000000000005</v>
      </c>
      <c r="F26" s="5">
        <v>12.39</v>
      </c>
      <c r="G26" s="7"/>
      <c r="H26" s="5"/>
      <c r="I26" s="7"/>
      <c r="J26" s="5"/>
      <c r="K26" s="5"/>
    </row>
    <row r="27" spans="1:11" x14ac:dyDescent="0.25">
      <c r="A27">
        <v>21</v>
      </c>
      <c r="B27" s="4" t="s">
        <v>8</v>
      </c>
      <c r="C27" s="5" t="s">
        <v>8</v>
      </c>
      <c r="D27" s="7"/>
      <c r="E27" s="5">
        <v>65.05</v>
      </c>
      <c r="F27" s="5">
        <v>1.22</v>
      </c>
      <c r="G27" s="7"/>
      <c r="H27" s="5"/>
      <c r="I27" s="7"/>
      <c r="J27" s="5"/>
      <c r="K27" s="5"/>
    </row>
    <row r="28" spans="1:11" x14ac:dyDescent="0.25">
      <c r="A28">
        <v>22</v>
      </c>
      <c r="B28" s="4" t="s">
        <v>8</v>
      </c>
      <c r="C28" s="5" t="s">
        <v>8</v>
      </c>
      <c r="D28" s="7"/>
      <c r="E28" s="5">
        <v>62.41</v>
      </c>
      <c r="F28" s="5">
        <v>0.01</v>
      </c>
      <c r="G28" s="7"/>
      <c r="H28" s="5"/>
      <c r="I28" s="7"/>
      <c r="J28" s="5"/>
      <c r="K28" s="5"/>
    </row>
    <row r="29" spans="1:11" x14ac:dyDescent="0.25">
      <c r="A29">
        <v>23</v>
      </c>
      <c r="B29" s="4" t="s">
        <v>8</v>
      </c>
      <c r="C29" s="5" t="s">
        <v>8</v>
      </c>
      <c r="D29" s="7"/>
      <c r="E29" s="5">
        <v>56.67</v>
      </c>
      <c r="F29" s="5">
        <v>0.01</v>
      </c>
      <c r="G29" s="7"/>
      <c r="H29" s="5"/>
      <c r="I29" s="7"/>
      <c r="J29" s="5"/>
      <c r="K29" s="5"/>
    </row>
    <row r="30" spans="1:11" x14ac:dyDescent="0.25">
      <c r="A30">
        <v>24</v>
      </c>
      <c r="B30" s="4" t="s">
        <v>8</v>
      </c>
      <c r="C30" s="5" t="s">
        <v>8</v>
      </c>
      <c r="D30" s="7"/>
      <c r="E30" s="5">
        <v>45.768000000000001</v>
      </c>
      <c r="F30" s="5">
        <v>0.05</v>
      </c>
      <c r="G30" s="7"/>
      <c r="H30" s="5"/>
      <c r="I30" s="7"/>
      <c r="J30" s="5"/>
      <c r="K30" s="5"/>
    </row>
    <row r="31" spans="1:11" x14ac:dyDescent="0.25">
      <c r="A31">
        <v>25</v>
      </c>
      <c r="B31" s="4"/>
      <c r="C31" s="5"/>
      <c r="D31" s="7"/>
      <c r="E31" s="5"/>
      <c r="F31" s="5"/>
      <c r="G31" s="7"/>
      <c r="H31" s="5"/>
      <c r="I31" s="7"/>
      <c r="J31" s="5"/>
      <c r="K31" s="5"/>
    </row>
    <row r="32" spans="1:11" x14ac:dyDescent="0.25">
      <c r="A32">
        <v>26</v>
      </c>
      <c r="B32" s="4"/>
      <c r="C32" s="5"/>
      <c r="D32" s="7"/>
      <c r="E32" s="5"/>
      <c r="F32" s="5"/>
      <c r="G32" s="7"/>
      <c r="H32" s="5"/>
      <c r="I32" s="7"/>
      <c r="J32" s="5"/>
      <c r="K32" s="5"/>
    </row>
    <row r="33" spans="1:11" x14ac:dyDescent="0.25">
      <c r="A33">
        <v>27</v>
      </c>
      <c r="B33" s="4" t="str">
        <f>IF('[1]Raw Data 1'!$G33&lt;&gt;"",'[1]Raw Data 1'!$G33,"")</f>
        <v/>
      </c>
      <c r="C33" s="5" t="str">
        <f>IF('[1]Raw Data 1'!$M33&lt;&gt;"",'[1]Raw Data 1'!$M33*1000,"")</f>
        <v/>
      </c>
      <c r="D33" s="7"/>
      <c r="E33" s="5" t="str">
        <f>IF('[1]Raw Data 1'!$G71&lt;&gt;"",'[1]Raw Data 1'!$G71,"")</f>
        <v/>
      </c>
      <c r="F33" s="5" t="str">
        <f>IF('[1]Raw Data 1'!L71&lt;&gt;"",'[1]Raw Data 1'!L71*1000,"")</f>
        <v/>
      </c>
      <c r="G33" s="7"/>
      <c r="H33" s="5"/>
      <c r="I33" s="7"/>
      <c r="J33" s="5"/>
      <c r="K33" s="5"/>
    </row>
    <row r="34" spans="1:11" x14ac:dyDescent="0.25">
      <c r="A34">
        <v>28</v>
      </c>
      <c r="B34" s="4" t="str">
        <f>IF('[1]Raw Data 1'!$G34&lt;&gt;"",'[1]Raw Data 1'!$G34,"")</f>
        <v/>
      </c>
      <c r="C34" s="5" t="str">
        <f>IF('[1]Raw Data 1'!$M34&lt;&gt;"",'[1]Raw Data 1'!$M34*1000,"")</f>
        <v/>
      </c>
      <c r="D34" s="7"/>
      <c r="E34" s="5" t="str">
        <f>IF('[1]Raw Data 1'!$G72&lt;&gt;"",'[1]Raw Data 1'!$G72,"")</f>
        <v/>
      </c>
      <c r="F34" s="5" t="str">
        <f>IF('[1]Raw Data 1'!L72&lt;&gt;"",'[1]Raw Data 1'!L72*1000,"")</f>
        <v/>
      </c>
      <c r="G34" s="7"/>
      <c r="H34" s="5"/>
      <c r="I34" s="7"/>
      <c r="J34" s="5"/>
      <c r="K34" s="5"/>
    </row>
    <row r="35" spans="1:11" x14ac:dyDescent="0.25">
      <c r="A35">
        <v>29</v>
      </c>
      <c r="B35" s="4" t="str">
        <f>IF('[1]Raw Data 1'!$G35&lt;&gt;"",'[1]Raw Data 1'!$G35,"")</f>
        <v/>
      </c>
      <c r="C35" s="5" t="str">
        <f>IF('[1]Raw Data 1'!$M35&lt;&gt;"",'[1]Raw Data 1'!$M35*1000,"")</f>
        <v/>
      </c>
      <c r="D35" s="7"/>
      <c r="E35" s="5" t="str">
        <f>IF('[1]Raw Data 1'!$G73&lt;&gt;"",'[1]Raw Data 1'!$G73,"")</f>
        <v/>
      </c>
      <c r="F35" s="5" t="str">
        <f>IF('[1]Raw Data 1'!L73&lt;&gt;"",'[1]Raw Data 1'!L73*1000,"")</f>
        <v/>
      </c>
      <c r="G35" s="7"/>
      <c r="H35" s="5"/>
      <c r="I35" s="7"/>
      <c r="J35" s="5"/>
      <c r="K35" s="5"/>
    </row>
    <row r="36" spans="1:11" ht="15.75" thickBot="1" x14ac:dyDescent="0.3">
      <c r="A36">
        <v>30</v>
      </c>
      <c r="B36" s="4"/>
      <c r="C36" s="5"/>
      <c r="D36" s="8"/>
      <c r="E36" s="5" t="str">
        <f>IF('[1]Raw Data 1'!$G74&lt;&gt;"",'[1]Raw Data 1'!$G74,"")</f>
        <v/>
      </c>
      <c r="F36" s="5" t="str">
        <f>IF('[1]Raw Data 1'!L74&lt;&gt;"",'[1]Raw Data 1'!L74*1000,"")</f>
        <v/>
      </c>
      <c r="G36" s="8"/>
      <c r="H36" s="5"/>
      <c r="I36" s="7"/>
      <c r="J36" s="5"/>
      <c r="K36" s="5"/>
    </row>
  </sheetData>
  <mergeCells count="2">
    <mergeCell ref="E3:F3"/>
    <mergeCell ref="J3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350mA 0-10V Dimming Curve</vt:lpstr>
      <vt:lpstr>500mA 0-10V Dimming Curve </vt:lpstr>
      <vt:lpstr>Lifetime vs Tc</vt:lpstr>
      <vt:lpstr>350mA Output Operating Region</vt:lpstr>
      <vt:lpstr>500mA Output Operating Region </vt:lpstr>
      <vt:lpstr>350mA Leading Edge Dim Curve</vt:lpstr>
      <vt:lpstr>500mA Leading Edge Dim Curv</vt:lpstr>
      <vt:lpstr>350m Trailing Edge Dim Curve</vt:lpstr>
      <vt:lpstr>500m Trailing Edge Dim Curve</vt:lpstr>
      <vt:lpstr>Efficiency vs Load</vt:lpstr>
      <vt:lpstr>Power Factor vs 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Waters</dc:creator>
  <cp:lastModifiedBy>Mike Waters</cp:lastModifiedBy>
  <dcterms:created xsi:type="dcterms:W3CDTF">2024-10-03T19:16:05Z</dcterms:created>
  <dcterms:modified xsi:type="dcterms:W3CDTF">2025-03-10T14:51:36Z</dcterms:modified>
</cp:coreProperties>
</file>